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752" windowWidth="12240" windowHeight="6708" firstSheet="1" activeTab="1"/>
  </bookViews>
  <sheets>
    <sheet name="SGV" sheetId="24" state="veryHidden" r:id="rId1"/>
    <sheet name="KP cap bu" sheetId="27" r:id="rId2"/>
    <sheet name="XL4Test5" sheetId="13" state="hidden" r:id="rId3"/>
  </sheets>
  <externalReferences>
    <externalReference r:id="rId4"/>
    <externalReference r:id="rId5"/>
  </externalReferences>
  <definedNames>
    <definedName name="_1_0DATA_DATA2_L" localSheetId="1">'[1]#REF'!#REF!</definedName>
    <definedName name="_1_0DATA_DATA2_L">'[1]#REF'!#REF!</definedName>
    <definedName name="_bso54" hidden="1">{"'Sheet1'!$L$16"}</definedName>
    <definedName name="_Builtin0" localSheetId="1">#REF!</definedName>
    <definedName name="_Builtin0" localSheetId="2">#REF!</definedName>
    <definedName name="_Builtin0">#REF!</definedName>
    <definedName name="_CT250" localSheetId="1">'[2]dongia (2)'!#REF!</definedName>
    <definedName name="_CT250">'[2]dongia (2)'!#REF!</definedName>
    <definedName name="_Order1" hidden="1">255</definedName>
    <definedName name="_Order2" hidden="1">255</definedName>
    <definedName name="Bust" localSheetId="2">XL4Test5!$C$15</definedName>
    <definedName name="CLVC3">0.1</definedName>
    <definedName name="Continue" localSheetId="2">XL4Test5!$C$30</definedName>
    <definedName name="Document_array" localSheetId="2">{"Book1","Du toan ngan sach nam 2012 khoi tinh.xls","Sở Giáo dục và Đào tạo.xls"}</definedName>
    <definedName name="Document_array">{"Book1"}</definedName>
    <definedName name="Documents_array" localSheetId="2">XL4Test5!$B$2:$B$19</definedName>
    <definedName name="DSTD_Clear">[0]!DSTD_Clear</definedName>
    <definedName name="h" localSheetId="2" hidden="1">{"'Sheet1'!$L$16"}</definedName>
    <definedName name="h" hidden="1">{"'Sheet1'!$L$16"}</definedName>
    <definedName name="Heä_soá_laép_xaø_H">1.7</definedName>
    <definedName name="Hello" localSheetId="2">XL4Test5!$A$33</definedName>
    <definedName name="Hinh_thuc">"bangtra"</definedName>
    <definedName name="HSCT3">0.1</definedName>
    <definedName name="HSDN">2.5</definedName>
    <definedName name="HSLXH">1.7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2" hidden="1">{"'Sheet1'!$L$16"}</definedName>
    <definedName name="huy" hidden="1">{"'Sheet1'!$L$16"}</definedName>
    <definedName name="NHAÂN_COÂNG" localSheetId="1">[0]!BTRAM</definedName>
    <definedName name="NHAÂN_COÂNG">[0]!BTRAM</definedName>
    <definedName name="_xlnm.Print_Titles" localSheetId="1">'KP cap bu'!$7:$10</definedName>
    <definedName name="PtichDTL">[0]!PtichDTL</definedName>
    <definedName name="rate">14000</definedName>
    <definedName name="TaxTV">10%</definedName>
    <definedName name="TaxXL">5%</definedName>
    <definedName name="VAÄT_LIEÄU">"ATRAM"</definedName>
    <definedName name="XCCT">0.5</definedName>
  </definedNames>
  <calcPr calcId="144525"/>
</workbook>
</file>

<file path=xl/calcChain.xml><?xml version="1.0" encoding="utf-8"?>
<calcChain xmlns="http://schemas.openxmlformats.org/spreadsheetml/2006/main">
  <c r="M11" i="27" l="1"/>
  <c r="N67" i="27"/>
  <c r="M67" i="27"/>
  <c r="N230" i="27"/>
  <c r="M230" i="27"/>
  <c r="N12" i="27"/>
  <c r="N11" i="27"/>
  <c r="I369" i="27"/>
  <c r="N232" i="27"/>
  <c r="M232" i="27"/>
  <c r="N19" i="27"/>
  <c r="N20" i="27"/>
  <c r="N21" i="27"/>
  <c r="N22" i="27"/>
  <c r="N23" i="27"/>
  <c r="M13" i="27"/>
  <c r="N13" i="27" s="1"/>
  <c r="M14" i="27"/>
  <c r="N14" i="27" s="1"/>
  <c r="M15" i="27"/>
  <c r="N15" i="27" s="1"/>
  <c r="M16" i="27"/>
  <c r="N16" i="27" s="1"/>
  <c r="M17" i="27"/>
  <c r="N17" i="27" s="1"/>
  <c r="M18" i="27"/>
  <c r="M19" i="27"/>
  <c r="M20" i="27"/>
  <c r="M21" i="27"/>
  <c r="M22" i="27"/>
  <c r="M23" i="27"/>
  <c r="M24" i="27"/>
  <c r="N24" i="27" s="1"/>
  <c r="M25" i="27"/>
  <c r="N25" i="27" s="1"/>
  <c r="M26" i="27"/>
  <c r="N26" i="27" s="1"/>
  <c r="M27" i="27"/>
  <c r="N27" i="27" s="1"/>
  <c r="M28" i="27"/>
  <c r="N28" i="27" s="1"/>
  <c r="M29" i="27"/>
  <c r="N29" i="27" s="1"/>
  <c r="M30" i="27"/>
  <c r="N30" i="27" s="1"/>
  <c r="M31" i="27"/>
  <c r="N31" i="27" s="1"/>
  <c r="M32" i="27"/>
  <c r="N32" i="27" s="1"/>
  <c r="M33" i="27"/>
  <c r="N33" i="27" s="1"/>
  <c r="M34" i="27"/>
  <c r="N34" i="27" s="1"/>
  <c r="M35" i="27"/>
  <c r="N35" i="27" s="1"/>
  <c r="M36" i="27"/>
  <c r="N36" i="27" s="1"/>
  <c r="M37" i="27"/>
  <c r="N37" i="27" s="1"/>
  <c r="M38" i="27"/>
  <c r="N38" i="27" s="1"/>
  <c r="M39" i="27"/>
  <c r="N39" i="27" s="1"/>
  <c r="M40" i="27"/>
  <c r="N40" i="27" s="1"/>
  <c r="M41" i="27"/>
  <c r="N41" i="27" s="1"/>
  <c r="M42" i="27"/>
  <c r="N42" i="27" s="1"/>
  <c r="M43" i="27"/>
  <c r="N43" i="27" s="1"/>
  <c r="M44" i="27"/>
  <c r="N44" i="27" s="1"/>
  <c r="M45" i="27"/>
  <c r="N45" i="27" s="1"/>
  <c r="M46" i="27"/>
  <c r="N46" i="27" s="1"/>
  <c r="M47" i="27"/>
  <c r="N47" i="27" s="1"/>
  <c r="M48" i="27"/>
  <c r="N48" i="27" s="1"/>
  <c r="M49" i="27"/>
  <c r="N49" i="27" s="1"/>
  <c r="M50" i="27"/>
  <c r="N50" i="27" s="1"/>
  <c r="M51" i="27"/>
  <c r="N51" i="27" s="1"/>
  <c r="M52" i="27"/>
  <c r="N52" i="27" s="1"/>
  <c r="M53" i="27"/>
  <c r="N53" i="27" s="1"/>
  <c r="M54" i="27"/>
  <c r="N54" i="27" s="1"/>
  <c r="M55" i="27"/>
  <c r="N55" i="27" s="1"/>
  <c r="M56" i="27"/>
  <c r="N56" i="27" s="1"/>
  <c r="M57" i="27"/>
  <c r="N57" i="27" s="1"/>
  <c r="M58" i="27"/>
  <c r="N58" i="27" s="1"/>
  <c r="M59" i="27"/>
  <c r="N59" i="27" s="1"/>
  <c r="M60" i="27"/>
  <c r="N60" i="27" s="1"/>
  <c r="M61" i="27"/>
  <c r="N61" i="27" s="1"/>
  <c r="M62" i="27"/>
  <c r="N62" i="27" s="1"/>
  <c r="M63" i="27"/>
  <c r="N63" i="27" s="1"/>
  <c r="M64" i="27"/>
  <c r="N64" i="27" s="1"/>
  <c r="M65" i="27"/>
  <c r="N65" i="27" s="1"/>
  <c r="M66" i="27"/>
  <c r="N66" i="27" s="1"/>
  <c r="M69" i="27"/>
  <c r="N69" i="27" s="1"/>
  <c r="M70" i="27"/>
  <c r="N70" i="27" s="1"/>
  <c r="M71" i="27"/>
  <c r="N71" i="27" s="1"/>
  <c r="M72" i="27"/>
  <c r="N72" i="27" s="1"/>
  <c r="M73" i="27"/>
  <c r="N73" i="27" s="1"/>
  <c r="M75" i="27"/>
  <c r="N75" i="27" s="1"/>
  <c r="M76" i="27"/>
  <c r="N76" i="27" s="1"/>
  <c r="M77" i="27"/>
  <c r="N77" i="27" s="1"/>
  <c r="M78" i="27"/>
  <c r="N78" i="27" s="1"/>
  <c r="M79" i="27"/>
  <c r="N79" i="27" s="1"/>
  <c r="M80" i="27"/>
  <c r="N80" i="27" s="1"/>
  <c r="M81" i="27"/>
  <c r="N81" i="27" s="1"/>
  <c r="M82" i="27"/>
  <c r="N82" i="27" s="1"/>
  <c r="M83" i="27"/>
  <c r="N83" i="27" s="1"/>
  <c r="M84" i="27"/>
  <c r="N84" i="27" s="1"/>
  <c r="M85" i="27"/>
  <c r="N85" i="27" s="1"/>
  <c r="M86" i="27"/>
  <c r="N86" i="27" s="1"/>
  <c r="M87" i="27"/>
  <c r="N87" i="27" s="1"/>
  <c r="M89" i="27"/>
  <c r="N89" i="27" s="1"/>
  <c r="M90" i="27"/>
  <c r="N90" i="27" s="1"/>
  <c r="M91" i="27"/>
  <c r="N91" i="27" s="1"/>
  <c r="M92" i="27"/>
  <c r="N92" i="27" s="1"/>
  <c r="M93" i="27"/>
  <c r="N93" i="27" s="1"/>
  <c r="M94" i="27"/>
  <c r="N94" i="27" s="1"/>
  <c r="M95" i="27"/>
  <c r="N95" i="27" s="1"/>
  <c r="M96" i="27"/>
  <c r="N96" i="27" s="1"/>
  <c r="M98" i="27"/>
  <c r="N98" i="27" s="1"/>
  <c r="M99" i="27"/>
  <c r="N99" i="27" s="1"/>
  <c r="M100" i="27"/>
  <c r="N100" i="27" s="1"/>
  <c r="M101" i="27"/>
  <c r="N101" i="27" s="1"/>
  <c r="M103" i="27"/>
  <c r="N103" i="27" s="1"/>
  <c r="M104" i="27"/>
  <c r="N104" i="27" s="1"/>
  <c r="M105" i="27"/>
  <c r="N105" i="27" s="1"/>
  <c r="M106" i="27"/>
  <c r="N106" i="27" s="1"/>
  <c r="M107" i="27"/>
  <c r="N107" i="27" s="1"/>
  <c r="M108" i="27"/>
  <c r="N108" i="27" s="1"/>
  <c r="M109" i="27"/>
  <c r="N109" i="27" s="1"/>
  <c r="M110" i="27"/>
  <c r="N110" i="27" s="1"/>
  <c r="M111" i="27"/>
  <c r="N111" i="27" s="1"/>
  <c r="M112" i="27"/>
  <c r="N112" i="27" s="1"/>
  <c r="M113" i="27"/>
  <c r="N113" i="27" s="1"/>
  <c r="M114" i="27"/>
  <c r="N114" i="27" s="1"/>
  <c r="M115" i="27"/>
  <c r="N115" i="27" s="1"/>
  <c r="M116" i="27"/>
  <c r="N116" i="27" s="1"/>
  <c r="M117" i="27"/>
  <c r="N117" i="27" s="1"/>
  <c r="M118" i="27"/>
  <c r="N118" i="27" s="1"/>
  <c r="M119" i="27"/>
  <c r="N119" i="27" s="1"/>
  <c r="M120" i="27"/>
  <c r="N120" i="27" s="1"/>
  <c r="M121" i="27"/>
  <c r="N121" i="27" s="1"/>
  <c r="M122" i="27"/>
  <c r="N122" i="27" s="1"/>
  <c r="M123" i="27"/>
  <c r="N123" i="27" s="1"/>
  <c r="M125" i="27"/>
  <c r="N125" i="27" s="1"/>
  <c r="M126" i="27"/>
  <c r="N126" i="27" s="1"/>
  <c r="M127" i="27"/>
  <c r="N127" i="27" s="1"/>
  <c r="M128" i="27"/>
  <c r="N128" i="27" s="1"/>
  <c r="M129" i="27"/>
  <c r="N129" i="27" s="1"/>
  <c r="M130" i="27"/>
  <c r="N130" i="27" s="1"/>
  <c r="M131" i="27"/>
  <c r="N131" i="27" s="1"/>
  <c r="M132" i="27"/>
  <c r="N132" i="27" s="1"/>
  <c r="M133" i="27"/>
  <c r="N133" i="27" s="1"/>
  <c r="M134" i="27"/>
  <c r="N134" i="27" s="1"/>
  <c r="M135" i="27"/>
  <c r="N135" i="27" s="1"/>
  <c r="M136" i="27"/>
  <c r="N136" i="27" s="1"/>
  <c r="M137" i="27"/>
  <c r="N137" i="27" s="1"/>
  <c r="M139" i="27"/>
  <c r="N139" i="27" s="1"/>
  <c r="M140" i="27"/>
  <c r="N140" i="27" s="1"/>
  <c r="M141" i="27"/>
  <c r="N141" i="27" s="1"/>
  <c r="M142" i="27"/>
  <c r="N142" i="27" s="1"/>
  <c r="M143" i="27"/>
  <c r="N143" i="27" s="1"/>
  <c r="M144" i="27"/>
  <c r="N144" i="27" s="1"/>
  <c r="M145" i="27"/>
  <c r="N145" i="27" s="1"/>
  <c r="M146" i="27"/>
  <c r="N146" i="27" s="1"/>
  <c r="M147" i="27"/>
  <c r="N147" i="27" s="1"/>
  <c r="M148" i="27"/>
  <c r="N148" i="27" s="1"/>
  <c r="M149" i="27"/>
  <c r="N149" i="27" s="1"/>
  <c r="M150" i="27"/>
  <c r="N150" i="27" s="1"/>
  <c r="M151" i="27"/>
  <c r="N151" i="27" s="1"/>
  <c r="M152" i="27"/>
  <c r="N152" i="27" s="1"/>
  <c r="M153" i="27"/>
  <c r="N153" i="27" s="1"/>
  <c r="M154" i="27"/>
  <c r="N154" i="27" s="1"/>
  <c r="M155" i="27"/>
  <c r="N155" i="27" s="1"/>
  <c r="M156" i="27"/>
  <c r="N156" i="27" s="1"/>
  <c r="M157" i="27"/>
  <c r="N157" i="27" s="1"/>
  <c r="M158" i="27"/>
  <c r="N158" i="27" s="1"/>
  <c r="M160" i="27"/>
  <c r="N160" i="27" s="1"/>
  <c r="M161" i="27"/>
  <c r="N161" i="27" s="1"/>
  <c r="M162" i="27"/>
  <c r="N162" i="27" s="1"/>
  <c r="M163" i="27"/>
  <c r="N163" i="27" s="1"/>
  <c r="M164" i="27"/>
  <c r="N164" i="27" s="1"/>
  <c r="M165" i="27"/>
  <c r="N165" i="27" s="1"/>
  <c r="M166" i="27"/>
  <c r="N166" i="27" s="1"/>
  <c r="M167" i="27"/>
  <c r="N167" i="27" s="1"/>
  <c r="M168" i="27"/>
  <c r="N168" i="27" s="1"/>
  <c r="M169" i="27"/>
  <c r="N169" i="27" s="1"/>
  <c r="M170" i="27"/>
  <c r="N170" i="27" s="1"/>
  <c r="M171" i="27"/>
  <c r="N171" i="27" s="1"/>
  <c r="M172" i="27"/>
  <c r="N172" i="27" s="1"/>
  <c r="M173" i="27"/>
  <c r="N173" i="27" s="1"/>
  <c r="M174" i="27"/>
  <c r="N174" i="27" s="1"/>
  <c r="M175" i="27"/>
  <c r="N175" i="27" s="1"/>
  <c r="M176" i="27"/>
  <c r="N176" i="27" s="1"/>
  <c r="M177" i="27"/>
  <c r="N177" i="27" s="1"/>
  <c r="M178" i="27"/>
  <c r="N178" i="27" s="1"/>
  <c r="M179" i="27"/>
  <c r="N179" i="27" s="1"/>
  <c r="M180" i="27"/>
  <c r="N180" i="27" s="1"/>
  <c r="M181" i="27"/>
  <c r="N181" i="27" s="1"/>
  <c r="M182" i="27"/>
  <c r="N182" i="27" s="1"/>
  <c r="M183" i="27"/>
  <c r="N183" i="27" s="1"/>
  <c r="M184" i="27"/>
  <c r="N184" i="27" s="1"/>
  <c r="M185" i="27"/>
  <c r="N185" i="27" s="1"/>
  <c r="M186" i="27"/>
  <c r="N186" i="27" s="1"/>
  <c r="M187" i="27"/>
  <c r="N187" i="27" s="1"/>
  <c r="M188" i="27"/>
  <c r="N188" i="27" s="1"/>
  <c r="M189" i="27"/>
  <c r="N189" i="27" s="1"/>
  <c r="M190" i="27"/>
  <c r="N190" i="27" s="1"/>
  <c r="M191" i="27"/>
  <c r="N191" i="27" s="1"/>
  <c r="M192" i="27"/>
  <c r="N192" i="27" s="1"/>
  <c r="M193" i="27"/>
  <c r="N193" i="27" s="1"/>
  <c r="M194" i="27"/>
  <c r="N194" i="27" s="1"/>
  <c r="M195" i="27"/>
  <c r="N195" i="27" s="1"/>
  <c r="M196" i="27"/>
  <c r="N196" i="27" s="1"/>
  <c r="M197" i="27"/>
  <c r="N197" i="27" s="1"/>
  <c r="M198" i="27"/>
  <c r="N198" i="27" s="1"/>
  <c r="M199" i="27"/>
  <c r="N199" i="27" s="1"/>
  <c r="M200" i="27"/>
  <c r="N200" i="27" s="1"/>
  <c r="M202" i="27"/>
  <c r="N202" i="27" s="1"/>
  <c r="M203" i="27"/>
  <c r="N203" i="27" s="1"/>
  <c r="M204" i="27"/>
  <c r="N204" i="27" s="1"/>
  <c r="M205" i="27"/>
  <c r="N205" i="27" s="1"/>
  <c r="M206" i="27"/>
  <c r="N206" i="27" s="1"/>
  <c r="M207" i="27"/>
  <c r="N207" i="27" s="1"/>
  <c r="M208" i="27"/>
  <c r="N208" i="27" s="1"/>
  <c r="M209" i="27"/>
  <c r="N209" i="27" s="1"/>
  <c r="M211" i="27"/>
  <c r="N211" i="27" s="1"/>
  <c r="M212" i="27"/>
  <c r="N212" i="27" s="1"/>
  <c r="M213" i="27"/>
  <c r="N213" i="27" s="1"/>
  <c r="M214" i="27"/>
  <c r="N214" i="27" s="1"/>
  <c r="M215" i="27"/>
  <c r="N215" i="27" s="1"/>
  <c r="M216" i="27"/>
  <c r="N216" i="27" s="1"/>
  <c r="M217" i="27"/>
  <c r="N217" i="27" s="1"/>
  <c r="M218" i="27"/>
  <c r="N218" i="27" s="1"/>
  <c r="M220" i="27"/>
  <c r="N220" i="27" s="1"/>
  <c r="M221" i="27"/>
  <c r="N221" i="27" s="1"/>
  <c r="M222" i="27"/>
  <c r="N222" i="27" s="1"/>
  <c r="M223" i="27"/>
  <c r="N223" i="27" s="1"/>
  <c r="M224" i="27"/>
  <c r="N224" i="27" s="1"/>
  <c r="M225" i="27"/>
  <c r="N225" i="27" s="1"/>
  <c r="M226" i="27"/>
  <c r="N226" i="27" s="1"/>
  <c r="M227" i="27"/>
  <c r="N227" i="27" s="1"/>
  <c r="M228" i="27"/>
  <c r="N228" i="27" s="1"/>
  <c r="M229" i="27"/>
  <c r="N229" i="27" s="1"/>
  <c r="M233" i="27"/>
  <c r="N233" i="27" s="1"/>
  <c r="M234" i="27"/>
  <c r="N234" i="27" s="1"/>
  <c r="M235" i="27"/>
  <c r="N235" i="27" s="1"/>
  <c r="M236" i="27"/>
  <c r="N236" i="27" s="1"/>
  <c r="M237" i="27"/>
  <c r="N237" i="27" s="1"/>
  <c r="M238" i="27"/>
  <c r="N238" i="27" s="1"/>
  <c r="M239" i="27"/>
  <c r="N239" i="27" s="1"/>
  <c r="M240" i="27"/>
  <c r="N240" i="27" s="1"/>
  <c r="M241" i="27"/>
  <c r="N241" i="27" s="1"/>
  <c r="M242" i="27"/>
  <c r="N242" i="27" s="1"/>
  <c r="M243" i="27"/>
  <c r="N243" i="27" s="1"/>
  <c r="M244" i="27"/>
  <c r="N244" i="27" s="1"/>
  <c r="M245" i="27"/>
  <c r="N245" i="27" s="1"/>
  <c r="M246" i="27"/>
  <c r="N246" i="27" s="1"/>
  <c r="M247" i="27"/>
  <c r="M248" i="27"/>
  <c r="N248" i="27" s="1"/>
  <c r="M250" i="27"/>
  <c r="N250" i="27" s="1"/>
  <c r="M251" i="27"/>
  <c r="M252" i="27"/>
  <c r="N252" i="27" s="1"/>
  <c r="M253" i="27"/>
  <c r="N253" i="27" s="1"/>
  <c r="M254" i="27"/>
  <c r="N254" i="27" s="1"/>
  <c r="M255" i="27"/>
  <c r="N255" i="27" s="1"/>
  <c r="M256" i="27"/>
  <c r="N256" i="27" s="1"/>
  <c r="M257" i="27"/>
  <c r="N257" i="27" s="1"/>
  <c r="M258" i="27"/>
  <c r="N258" i="27" s="1"/>
  <c r="M259" i="27"/>
  <c r="M260" i="27"/>
  <c r="N260" i="27" s="1"/>
  <c r="M261" i="27"/>
  <c r="N261" i="27" s="1"/>
  <c r="M262" i="27"/>
  <c r="N262" i="27" s="1"/>
  <c r="M264" i="27"/>
  <c r="N264" i="27" s="1"/>
  <c r="M265" i="27"/>
  <c r="N265" i="27" s="1"/>
  <c r="M266" i="27"/>
  <c r="N266" i="27" s="1"/>
  <c r="M267" i="27"/>
  <c r="M268" i="27"/>
  <c r="M269" i="27"/>
  <c r="N269" i="27" s="1"/>
  <c r="M270" i="27"/>
  <c r="M271" i="27"/>
  <c r="M272" i="27"/>
  <c r="M273" i="27"/>
  <c r="M274" i="27"/>
  <c r="M275" i="27"/>
  <c r="M276" i="27"/>
  <c r="N276" i="27" s="1"/>
  <c r="M277" i="27"/>
  <c r="M278" i="27"/>
  <c r="M279" i="27"/>
  <c r="N279" i="27" s="1"/>
  <c r="M280" i="27"/>
  <c r="M281" i="27"/>
  <c r="M282" i="27"/>
  <c r="M283" i="27"/>
  <c r="M285" i="27"/>
  <c r="M286" i="27"/>
  <c r="M287" i="27"/>
  <c r="M288" i="27"/>
  <c r="M289" i="27"/>
  <c r="M290" i="27"/>
  <c r="M291" i="27"/>
  <c r="M292" i="27"/>
  <c r="M293" i="27"/>
  <c r="M294" i="27"/>
  <c r="M295" i="27"/>
  <c r="M296" i="27"/>
  <c r="M297" i="27"/>
  <c r="M298" i="27"/>
  <c r="M299" i="27"/>
  <c r="M300" i="27"/>
  <c r="M301" i="27"/>
  <c r="M302" i="27"/>
  <c r="N302" i="27" s="1"/>
  <c r="M303" i="27"/>
  <c r="N303" i="27" s="1"/>
  <c r="M304" i="27"/>
  <c r="M305" i="27"/>
  <c r="M306" i="27"/>
  <c r="M307" i="27"/>
  <c r="M309" i="27"/>
  <c r="M310" i="27"/>
  <c r="N310" i="27" s="1"/>
  <c r="M311" i="27"/>
  <c r="M312" i="27"/>
  <c r="M313" i="27"/>
  <c r="M314" i="27"/>
  <c r="N314" i="27" s="1"/>
  <c r="M315" i="27"/>
  <c r="N315" i="27" s="1"/>
  <c r="M316" i="27"/>
  <c r="M317" i="27"/>
  <c r="M318" i="27"/>
  <c r="M319" i="27"/>
  <c r="M320" i="27"/>
  <c r="M321" i="27"/>
  <c r="N321" i="27" s="1"/>
  <c r="M323" i="27"/>
  <c r="M324" i="27"/>
  <c r="M325" i="27"/>
  <c r="M326" i="27"/>
  <c r="M327" i="27"/>
  <c r="M328" i="27"/>
  <c r="N328" i="27" s="1"/>
  <c r="M329" i="27"/>
  <c r="N329" i="27" s="1"/>
  <c r="M330" i="27"/>
  <c r="M331" i="27"/>
  <c r="N331" i="27" s="1"/>
  <c r="M332" i="27"/>
  <c r="N332" i="27" s="1"/>
  <c r="M333" i="27"/>
  <c r="M334" i="27"/>
  <c r="N334" i="27" s="1"/>
  <c r="M335" i="27"/>
  <c r="M336" i="27"/>
  <c r="N336" i="27" s="1"/>
  <c r="M337" i="27"/>
  <c r="N337" i="27" s="1"/>
  <c r="M338" i="27"/>
  <c r="M339" i="27"/>
  <c r="M340" i="27"/>
  <c r="N340" i="27" s="1"/>
  <c r="M341" i="27"/>
  <c r="M342" i="27"/>
  <c r="M343" i="27"/>
  <c r="M345" i="27"/>
  <c r="M346" i="27"/>
  <c r="M347" i="27"/>
  <c r="N347" i="27" s="1"/>
  <c r="M348" i="27"/>
  <c r="M349" i="27"/>
  <c r="M350" i="27"/>
  <c r="N350" i="27" s="1"/>
  <c r="M351" i="27"/>
  <c r="N351" i="27" s="1"/>
  <c r="M352" i="27"/>
  <c r="M353" i="27"/>
  <c r="M354" i="27"/>
  <c r="M355" i="27"/>
  <c r="N355" i="27" s="1"/>
  <c r="M356" i="27"/>
  <c r="N356" i="27" s="1"/>
  <c r="M357" i="27"/>
  <c r="M358" i="27"/>
  <c r="N358" i="27" s="1"/>
  <c r="M359" i="27"/>
  <c r="N359" i="27" s="1"/>
  <c r="M360" i="27"/>
  <c r="M361" i="27"/>
  <c r="M362" i="27"/>
  <c r="M364" i="27"/>
  <c r="M365" i="27"/>
  <c r="M366" i="27"/>
  <c r="N366" i="27" s="1"/>
  <c r="M367" i="27"/>
  <c r="N367" i="27" s="1"/>
  <c r="M368" i="27"/>
  <c r="N368" i="27" s="1"/>
  <c r="M369" i="27"/>
  <c r="M370" i="27"/>
  <c r="N370" i="27" s="1"/>
  <c r="M371" i="27"/>
  <c r="M372" i="27"/>
  <c r="N372" i="27" s="1"/>
  <c r="M374" i="27"/>
  <c r="M375" i="27"/>
  <c r="M376" i="27"/>
  <c r="N376" i="27" s="1"/>
  <c r="M377" i="27"/>
  <c r="M378" i="27"/>
  <c r="N378" i="27" s="1"/>
  <c r="M379" i="27"/>
  <c r="N379" i="27" s="1"/>
  <c r="M380" i="27"/>
  <c r="M381" i="27"/>
  <c r="M382" i="27"/>
  <c r="N382" i="27" s="1"/>
  <c r="M383" i="27"/>
  <c r="N383" i="27" s="1"/>
  <c r="M384" i="27"/>
  <c r="N384" i="27" s="1"/>
  <c r="M385" i="27"/>
  <c r="N385" i="27" s="1"/>
  <c r="M387" i="27"/>
  <c r="N387" i="27" s="1"/>
  <c r="M388" i="27"/>
  <c r="M389" i="27"/>
  <c r="N389" i="27" s="1"/>
  <c r="M390" i="27"/>
  <c r="M391" i="27"/>
  <c r="M392" i="27"/>
  <c r="N392" i="27" s="1"/>
  <c r="M393" i="27"/>
  <c r="M394" i="27"/>
  <c r="N394" i="27" s="1"/>
  <c r="M395" i="27"/>
  <c r="M396" i="27"/>
  <c r="N396" i="27" s="1"/>
  <c r="M398" i="27"/>
  <c r="M399" i="27"/>
  <c r="M400" i="27"/>
  <c r="N400" i="27" s="1"/>
  <c r="M401" i="27"/>
  <c r="M402" i="27"/>
  <c r="M403" i="27"/>
  <c r="M404" i="27"/>
  <c r="N404" i="27" s="1"/>
  <c r="M406" i="27"/>
  <c r="N406" i="27" s="1"/>
  <c r="M407" i="27"/>
  <c r="N407" i="27" s="1"/>
  <c r="M408" i="27"/>
  <c r="M409" i="27"/>
  <c r="M410" i="27"/>
  <c r="M411" i="27"/>
  <c r="N411" i="27" s="1"/>
  <c r="M412" i="27"/>
  <c r="M413" i="27"/>
  <c r="M414" i="27"/>
  <c r="M12" i="27"/>
  <c r="M415" i="27" l="1"/>
  <c r="N415" i="27"/>
  <c r="I12" i="27" l="1"/>
  <c r="K11" i="27"/>
  <c r="I414" i="27" l="1"/>
  <c r="C414" i="27"/>
  <c r="I413" i="27"/>
  <c r="C413" i="27"/>
  <c r="I412" i="27"/>
  <c r="C412" i="27"/>
  <c r="I411" i="27"/>
  <c r="C411" i="27"/>
  <c r="I410" i="27"/>
  <c r="C410" i="27"/>
  <c r="I409" i="27"/>
  <c r="C409" i="27"/>
  <c r="I408" i="27"/>
  <c r="C408" i="27"/>
  <c r="I407" i="27"/>
  <c r="C407" i="27"/>
  <c r="I406" i="27"/>
  <c r="C406" i="27"/>
  <c r="I404" i="27"/>
  <c r="C404" i="27"/>
  <c r="I403" i="27"/>
  <c r="C403" i="27"/>
  <c r="I402" i="27"/>
  <c r="C402" i="27"/>
  <c r="I401" i="27"/>
  <c r="C401" i="27"/>
  <c r="I400" i="27"/>
  <c r="C400" i="27"/>
  <c r="I399" i="27"/>
  <c r="C399" i="27"/>
  <c r="I398" i="27"/>
  <c r="C398" i="27"/>
  <c r="I396" i="27"/>
  <c r="C396" i="27"/>
  <c r="I395" i="27"/>
  <c r="C395" i="27"/>
  <c r="I394" i="27"/>
  <c r="C394" i="27"/>
  <c r="I393" i="27"/>
  <c r="C393" i="27"/>
  <c r="I392" i="27"/>
  <c r="C392" i="27"/>
  <c r="I391" i="27"/>
  <c r="C391" i="27"/>
  <c r="I390" i="27"/>
  <c r="C390" i="27"/>
  <c r="I389" i="27"/>
  <c r="C389" i="27"/>
  <c r="I388" i="27"/>
  <c r="C388" i="27"/>
  <c r="I387" i="27"/>
  <c r="C387" i="27"/>
  <c r="I385" i="27"/>
  <c r="C385" i="27"/>
  <c r="I384" i="27"/>
  <c r="C384" i="27"/>
  <c r="I383" i="27"/>
  <c r="C383" i="27"/>
  <c r="I382" i="27"/>
  <c r="C382" i="27"/>
  <c r="I381" i="27"/>
  <c r="C381" i="27"/>
  <c r="I380" i="27"/>
  <c r="C380" i="27"/>
  <c r="I379" i="27"/>
  <c r="C379" i="27"/>
  <c r="I378" i="27"/>
  <c r="C378" i="27"/>
  <c r="I377" i="27"/>
  <c r="C377" i="27"/>
  <c r="I376" i="27"/>
  <c r="C376" i="27"/>
  <c r="I375" i="27"/>
  <c r="C375" i="27"/>
  <c r="I374" i="27"/>
  <c r="C374" i="27"/>
  <c r="I372" i="27"/>
  <c r="C372" i="27"/>
  <c r="I371" i="27"/>
  <c r="C371" i="27"/>
  <c r="I370" i="27"/>
  <c r="C370" i="27"/>
  <c r="C369" i="27"/>
  <c r="I368" i="27"/>
  <c r="C368" i="27"/>
  <c r="I367" i="27"/>
  <c r="C367" i="27"/>
  <c r="I366" i="27"/>
  <c r="C366" i="27"/>
  <c r="I365" i="27"/>
  <c r="C365" i="27"/>
  <c r="I364" i="27"/>
  <c r="C364" i="27"/>
  <c r="I362" i="27"/>
  <c r="C362" i="27"/>
  <c r="I361" i="27"/>
  <c r="C361" i="27"/>
  <c r="I360" i="27"/>
  <c r="C360" i="27"/>
  <c r="I359" i="27"/>
  <c r="C359" i="27"/>
  <c r="I358" i="27"/>
  <c r="C358" i="27"/>
  <c r="I357" i="27"/>
  <c r="C357" i="27"/>
  <c r="I356" i="27"/>
  <c r="C356" i="27"/>
  <c r="I355" i="27"/>
  <c r="C355" i="27"/>
  <c r="I354" i="27"/>
  <c r="C354" i="27"/>
  <c r="I353" i="27"/>
  <c r="C353" i="27"/>
  <c r="I352" i="27"/>
  <c r="C352" i="27"/>
  <c r="I351" i="27"/>
  <c r="C351" i="27"/>
  <c r="I350" i="27"/>
  <c r="C350" i="27"/>
  <c r="I349" i="27"/>
  <c r="C349" i="27"/>
  <c r="I348" i="27"/>
  <c r="C348" i="27"/>
  <c r="I347" i="27"/>
  <c r="C347" i="27"/>
  <c r="I346" i="27"/>
  <c r="C346" i="27"/>
  <c r="I345" i="27"/>
  <c r="C345" i="27"/>
  <c r="I343" i="27"/>
  <c r="C343" i="27"/>
  <c r="I342" i="27"/>
  <c r="C342" i="27"/>
  <c r="I341" i="27"/>
  <c r="C341" i="27"/>
  <c r="I340" i="27"/>
  <c r="C340" i="27"/>
  <c r="I339" i="27"/>
  <c r="C339" i="27"/>
  <c r="I338" i="27"/>
  <c r="C338" i="27"/>
  <c r="I337" i="27"/>
  <c r="C337" i="27"/>
  <c r="I336" i="27"/>
  <c r="C336" i="27"/>
  <c r="I335" i="27"/>
  <c r="C335" i="27"/>
  <c r="I334" i="27"/>
  <c r="C334" i="27"/>
  <c r="I333" i="27"/>
  <c r="C333" i="27"/>
  <c r="I332" i="27"/>
  <c r="C332" i="27"/>
  <c r="I331" i="27"/>
  <c r="C331" i="27"/>
  <c r="I330" i="27"/>
  <c r="C330" i="27"/>
  <c r="I329" i="27"/>
  <c r="C329" i="27"/>
  <c r="I328" i="27"/>
  <c r="C328" i="27"/>
  <c r="I327" i="27"/>
  <c r="C327" i="27"/>
  <c r="I326" i="27"/>
  <c r="C326" i="27"/>
  <c r="I325" i="27"/>
  <c r="C325" i="27"/>
  <c r="I324" i="27"/>
  <c r="C324" i="27"/>
  <c r="I323" i="27"/>
  <c r="C323" i="27"/>
  <c r="C322" i="27"/>
  <c r="I321" i="27"/>
  <c r="C321" i="27"/>
  <c r="I320" i="27"/>
  <c r="C320" i="27"/>
  <c r="I319" i="27"/>
  <c r="C319" i="27"/>
  <c r="I318" i="27"/>
  <c r="C318" i="27"/>
  <c r="I317" i="27"/>
  <c r="C317" i="27"/>
  <c r="I316" i="27"/>
  <c r="C316" i="27"/>
  <c r="I315" i="27"/>
  <c r="C315" i="27"/>
  <c r="I314" i="27"/>
  <c r="C314" i="27"/>
  <c r="I313" i="27"/>
  <c r="C313" i="27"/>
  <c r="I312" i="27"/>
  <c r="C312" i="27"/>
  <c r="I311" i="27"/>
  <c r="C311" i="27"/>
  <c r="I310" i="27"/>
  <c r="C310" i="27"/>
  <c r="I309" i="27"/>
  <c r="C309" i="27"/>
  <c r="I307" i="27"/>
  <c r="C307" i="27"/>
  <c r="I306" i="27"/>
  <c r="C306" i="27"/>
  <c r="I305" i="27"/>
  <c r="C305" i="27"/>
  <c r="I304" i="27"/>
  <c r="C304" i="27"/>
  <c r="I303" i="27"/>
  <c r="C303" i="27"/>
  <c r="I302" i="27"/>
  <c r="C302" i="27"/>
  <c r="I301" i="27"/>
  <c r="C301" i="27"/>
  <c r="I300" i="27"/>
  <c r="C300" i="27"/>
  <c r="I299" i="27"/>
  <c r="C299" i="27"/>
  <c r="I298" i="27"/>
  <c r="C298" i="27"/>
  <c r="I297" i="27"/>
  <c r="C297" i="27"/>
  <c r="I296" i="27"/>
  <c r="C296" i="27"/>
  <c r="I295" i="27"/>
  <c r="C295" i="27"/>
  <c r="I294" i="27"/>
  <c r="C294" i="27"/>
  <c r="I293" i="27"/>
  <c r="C293" i="27"/>
  <c r="I292" i="27"/>
  <c r="C292" i="27"/>
  <c r="I291" i="27"/>
  <c r="C291" i="27"/>
  <c r="I290" i="27"/>
  <c r="C290" i="27"/>
  <c r="I289" i="27"/>
  <c r="C289" i="27"/>
  <c r="I288" i="27"/>
  <c r="C288" i="27"/>
  <c r="I287" i="27"/>
  <c r="C287" i="27"/>
  <c r="I286" i="27"/>
  <c r="C286" i="27"/>
  <c r="I285" i="27"/>
  <c r="C285" i="27"/>
  <c r="I283" i="27"/>
  <c r="C283" i="27"/>
  <c r="I282" i="27"/>
  <c r="C282" i="27"/>
  <c r="I281" i="27"/>
  <c r="C281" i="27"/>
  <c r="I280" i="27"/>
  <c r="C280" i="27"/>
  <c r="I279" i="27"/>
  <c r="C279" i="27"/>
  <c r="I278" i="27"/>
  <c r="C278" i="27"/>
  <c r="I277" i="27"/>
  <c r="C277" i="27"/>
  <c r="I276" i="27"/>
  <c r="C276" i="27"/>
  <c r="I275" i="27"/>
  <c r="C275" i="27"/>
  <c r="I274" i="27"/>
  <c r="C274" i="27"/>
  <c r="I273" i="27"/>
  <c r="C273" i="27"/>
  <c r="I272" i="27"/>
  <c r="C272" i="27"/>
  <c r="I271" i="27"/>
  <c r="C271" i="27"/>
  <c r="I270" i="27"/>
  <c r="C270" i="27"/>
  <c r="I269" i="27"/>
  <c r="C269" i="27"/>
  <c r="I268" i="27"/>
  <c r="C268" i="27"/>
  <c r="I267" i="27"/>
  <c r="C267" i="27"/>
  <c r="I266" i="27"/>
  <c r="C266" i="27"/>
  <c r="I265" i="27"/>
  <c r="C265" i="27"/>
  <c r="I264" i="27"/>
  <c r="C264" i="27"/>
  <c r="C263" i="27"/>
  <c r="I262" i="27"/>
  <c r="C262" i="27"/>
  <c r="I261" i="27"/>
  <c r="C261" i="27"/>
  <c r="I260" i="27"/>
  <c r="C260" i="27"/>
  <c r="I259" i="27"/>
  <c r="C259" i="27"/>
  <c r="I258" i="27"/>
  <c r="C258" i="27"/>
  <c r="I257" i="27"/>
  <c r="C257" i="27"/>
  <c r="I256" i="27"/>
  <c r="C256" i="27"/>
  <c r="I255" i="27"/>
  <c r="C255" i="27"/>
  <c r="I254" i="27"/>
  <c r="C254" i="27"/>
  <c r="I253" i="27"/>
  <c r="C253" i="27"/>
  <c r="I252" i="27"/>
  <c r="C252" i="27"/>
  <c r="I251" i="27"/>
  <c r="C251" i="27"/>
  <c r="I250" i="27"/>
  <c r="C250" i="27"/>
  <c r="I248" i="27"/>
  <c r="C248" i="27"/>
  <c r="I247" i="27"/>
  <c r="C247" i="27"/>
  <c r="I246" i="27"/>
  <c r="C246" i="27"/>
  <c r="I245" i="27"/>
  <c r="C245" i="27"/>
  <c r="I244" i="27"/>
  <c r="C244" i="27"/>
  <c r="I243" i="27"/>
  <c r="C243" i="27"/>
  <c r="I242" i="27"/>
  <c r="C242" i="27"/>
  <c r="I241" i="27"/>
  <c r="C241" i="27"/>
  <c r="I240" i="27"/>
  <c r="C240" i="27"/>
  <c r="I239" i="27"/>
  <c r="C239" i="27"/>
  <c r="I238" i="27"/>
  <c r="C238" i="27"/>
  <c r="I237" i="27"/>
  <c r="C237" i="27"/>
  <c r="I236" i="27"/>
  <c r="C236" i="27"/>
  <c r="I235" i="27"/>
  <c r="C235" i="27"/>
  <c r="I234" i="27"/>
  <c r="C234" i="27"/>
  <c r="I233" i="27"/>
  <c r="C233" i="27"/>
  <c r="I232" i="27"/>
  <c r="C232" i="27"/>
  <c r="E230" i="27"/>
  <c r="D230" i="27"/>
  <c r="I229" i="27"/>
  <c r="C229" i="27"/>
  <c r="I228" i="27"/>
  <c r="C228" i="27"/>
  <c r="I227" i="27"/>
  <c r="C227" i="27"/>
  <c r="I226" i="27"/>
  <c r="C226" i="27"/>
  <c r="I225" i="27"/>
  <c r="C225" i="27"/>
  <c r="I224" i="27"/>
  <c r="C224" i="27"/>
  <c r="I223" i="27"/>
  <c r="C223" i="27"/>
  <c r="I222" i="27"/>
  <c r="C222" i="27"/>
  <c r="I221" i="27"/>
  <c r="C221" i="27"/>
  <c r="I220" i="27"/>
  <c r="C220" i="27"/>
  <c r="I218" i="27"/>
  <c r="C218" i="27"/>
  <c r="I217" i="27"/>
  <c r="C217" i="27"/>
  <c r="I216" i="27"/>
  <c r="C216" i="27"/>
  <c r="I215" i="27"/>
  <c r="C215" i="27"/>
  <c r="I214" i="27"/>
  <c r="C214" i="27"/>
  <c r="I213" i="27"/>
  <c r="C213" i="27"/>
  <c r="I212" i="27"/>
  <c r="C212" i="27"/>
  <c r="I211" i="27"/>
  <c r="C211" i="27"/>
  <c r="I209" i="27"/>
  <c r="C209" i="27"/>
  <c r="I208" i="27"/>
  <c r="C208" i="27"/>
  <c r="I207" i="27"/>
  <c r="C207" i="27"/>
  <c r="I206" i="27"/>
  <c r="C206" i="27"/>
  <c r="I205" i="27"/>
  <c r="C205" i="27"/>
  <c r="I204" i="27"/>
  <c r="C204" i="27"/>
  <c r="I203" i="27"/>
  <c r="C203" i="27"/>
  <c r="I202" i="27"/>
  <c r="C202" i="27"/>
  <c r="I200" i="27"/>
  <c r="C200" i="27"/>
  <c r="I199" i="27"/>
  <c r="C199" i="27"/>
  <c r="I198" i="27"/>
  <c r="C198" i="27"/>
  <c r="I197" i="27"/>
  <c r="C197" i="27"/>
  <c r="I196" i="27"/>
  <c r="C196" i="27"/>
  <c r="I195" i="27"/>
  <c r="C195" i="27"/>
  <c r="I194" i="27"/>
  <c r="C194" i="27"/>
  <c r="I193" i="27"/>
  <c r="C193" i="27"/>
  <c r="I192" i="27"/>
  <c r="C192" i="27"/>
  <c r="I191" i="27"/>
  <c r="C191" i="27"/>
  <c r="I190" i="27"/>
  <c r="C190" i="27"/>
  <c r="I189" i="27"/>
  <c r="C189" i="27"/>
  <c r="I188" i="27"/>
  <c r="C188" i="27"/>
  <c r="I187" i="27"/>
  <c r="C187" i="27"/>
  <c r="I186" i="27"/>
  <c r="C186" i="27"/>
  <c r="I185" i="27"/>
  <c r="C185" i="27"/>
  <c r="I184" i="27"/>
  <c r="C184" i="27"/>
  <c r="I183" i="27"/>
  <c r="C183" i="27"/>
  <c r="I182" i="27"/>
  <c r="C182" i="27"/>
  <c r="I181" i="27"/>
  <c r="I180" i="27"/>
  <c r="C180" i="27"/>
  <c r="I179" i="27"/>
  <c r="C179" i="27"/>
  <c r="I178" i="27"/>
  <c r="C178" i="27"/>
  <c r="I177" i="27"/>
  <c r="C177" i="27"/>
  <c r="I176" i="27"/>
  <c r="C176" i="27"/>
  <c r="I175" i="27"/>
  <c r="C175" i="27"/>
  <c r="I174" i="27"/>
  <c r="C174" i="27"/>
  <c r="I173" i="27"/>
  <c r="C173" i="27"/>
  <c r="I172" i="27"/>
  <c r="C172" i="27"/>
  <c r="I171" i="27"/>
  <c r="C171" i="27"/>
  <c r="I170" i="27"/>
  <c r="C170" i="27"/>
  <c r="I169" i="27"/>
  <c r="C169" i="27"/>
  <c r="I168" i="27"/>
  <c r="C168" i="27"/>
  <c r="I167" i="27"/>
  <c r="C167" i="27"/>
  <c r="I166" i="27"/>
  <c r="C166" i="27"/>
  <c r="I165" i="27"/>
  <c r="C165" i="27"/>
  <c r="I164" i="27"/>
  <c r="C164" i="27"/>
  <c r="I163" i="27"/>
  <c r="C163" i="27"/>
  <c r="I162" i="27"/>
  <c r="C162" i="27"/>
  <c r="I161" i="27"/>
  <c r="C161" i="27"/>
  <c r="I160" i="27"/>
  <c r="C160" i="27"/>
  <c r="I158" i="27"/>
  <c r="C158" i="27"/>
  <c r="I157" i="27"/>
  <c r="C157" i="27"/>
  <c r="I156" i="27"/>
  <c r="C156" i="27"/>
  <c r="I155" i="27"/>
  <c r="C155" i="27"/>
  <c r="I154" i="27"/>
  <c r="C154" i="27"/>
  <c r="I153" i="27"/>
  <c r="C153" i="27"/>
  <c r="I152" i="27"/>
  <c r="C152" i="27"/>
  <c r="I151" i="27"/>
  <c r="C151" i="27"/>
  <c r="I150" i="27"/>
  <c r="C150" i="27"/>
  <c r="I149" i="27"/>
  <c r="C149" i="27"/>
  <c r="I148" i="27"/>
  <c r="C148" i="27"/>
  <c r="I147" i="27"/>
  <c r="C147" i="27"/>
  <c r="I146" i="27"/>
  <c r="C146" i="27"/>
  <c r="I145" i="27"/>
  <c r="C145" i="27"/>
  <c r="I144" i="27"/>
  <c r="C144" i="27"/>
  <c r="I143" i="27"/>
  <c r="C143" i="27"/>
  <c r="I142" i="27"/>
  <c r="C142" i="27"/>
  <c r="I141" i="27"/>
  <c r="C141" i="27"/>
  <c r="I140" i="27"/>
  <c r="C140" i="27"/>
  <c r="I139" i="27"/>
  <c r="C139" i="27"/>
  <c r="I137" i="27"/>
  <c r="C137" i="27"/>
  <c r="I136" i="27"/>
  <c r="C136" i="27"/>
  <c r="I135" i="27"/>
  <c r="C135" i="27"/>
  <c r="I134" i="27"/>
  <c r="C134" i="27"/>
  <c r="I133" i="27"/>
  <c r="C133" i="27"/>
  <c r="I132" i="27"/>
  <c r="C132" i="27"/>
  <c r="I131" i="27"/>
  <c r="C131" i="27"/>
  <c r="I130" i="27"/>
  <c r="C130" i="27"/>
  <c r="I129" i="27"/>
  <c r="C129" i="27"/>
  <c r="I128" i="27"/>
  <c r="C128" i="27"/>
  <c r="I127" i="27"/>
  <c r="C127" i="27"/>
  <c r="I126" i="27"/>
  <c r="C126" i="27"/>
  <c r="I125" i="27"/>
  <c r="C125" i="27"/>
  <c r="I123" i="27"/>
  <c r="C123" i="27"/>
  <c r="I122" i="27"/>
  <c r="C122" i="27"/>
  <c r="I121" i="27"/>
  <c r="C121" i="27"/>
  <c r="I120" i="27"/>
  <c r="C120" i="27"/>
  <c r="I119" i="27"/>
  <c r="C119" i="27"/>
  <c r="I118" i="27"/>
  <c r="C118" i="27"/>
  <c r="I117" i="27"/>
  <c r="C117" i="27"/>
  <c r="I116" i="27"/>
  <c r="C116" i="27"/>
  <c r="I115" i="27"/>
  <c r="C115" i="27"/>
  <c r="I114" i="27"/>
  <c r="C114" i="27"/>
  <c r="I113" i="27"/>
  <c r="C113" i="27"/>
  <c r="I112" i="27"/>
  <c r="C112" i="27"/>
  <c r="I111" i="27"/>
  <c r="C111" i="27"/>
  <c r="I110" i="27"/>
  <c r="C110" i="27"/>
  <c r="I109" i="27"/>
  <c r="C109" i="27"/>
  <c r="I108" i="27"/>
  <c r="C108" i="27"/>
  <c r="I107" i="27"/>
  <c r="C107" i="27"/>
  <c r="I106" i="27"/>
  <c r="C106" i="27"/>
  <c r="I105" i="27"/>
  <c r="C105" i="27"/>
  <c r="I104" i="27"/>
  <c r="C104" i="27"/>
  <c r="I103" i="27"/>
  <c r="C103" i="27"/>
  <c r="I101" i="27"/>
  <c r="C101" i="27"/>
  <c r="I100" i="27"/>
  <c r="C100" i="27"/>
  <c r="I99" i="27"/>
  <c r="C99" i="27"/>
  <c r="I98" i="27"/>
  <c r="C98" i="27"/>
  <c r="I96" i="27"/>
  <c r="C96" i="27"/>
  <c r="I95" i="27"/>
  <c r="C95" i="27"/>
  <c r="I94" i="27"/>
  <c r="C94" i="27"/>
  <c r="I93" i="27"/>
  <c r="C93" i="27"/>
  <c r="I92" i="27"/>
  <c r="C92" i="27"/>
  <c r="I91" i="27"/>
  <c r="C91" i="27"/>
  <c r="I90" i="27"/>
  <c r="C90" i="27"/>
  <c r="I89" i="27"/>
  <c r="C89" i="27"/>
  <c r="I87" i="27"/>
  <c r="C87" i="27"/>
  <c r="I86" i="27"/>
  <c r="C86" i="27"/>
  <c r="I85" i="27"/>
  <c r="C85" i="27"/>
  <c r="I84" i="27"/>
  <c r="C84" i="27"/>
  <c r="I83" i="27"/>
  <c r="C83" i="27"/>
  <c r="I82" i="27"/>
  <c r="C82" i="27"/>
  <c r="I81" i="27"/>
  <c r="C81" i="27"/>
  <c r="I80" i="27"/>
  <c r="C80" i="27"/>
  <c r="I79" i="27"/>
  <c r="C79" i="27"/>
  <c r="I78" i="27"/>
  <c r="C78" i="27"/>
  <c r="I77" i="27"/>
  <c r="C77" i="27"/>
  <c r="I76" i="27"/>
  <c r="C76" i="27"/>
  <c r="I75" i="27"/>
  <c r="C75" i="27"/>
  <c r="I73" i="27"/>
  <c r="C73" i="27"/>
  <c r="I72" i="27"/>
  <c r="C72" i="27"/>
  <c r="I71" i="27"/>
  <c r="C71" i="27"/>
  <c r="I70" i="27"/>
  <c r="C70" i="27"/>
  <c r="I69" i="27"/>
  <c r="C69" i="27"/>
  <c r="D67" i="27"/>
  <c r="I66" i="27"/>
  <c r="C66" i="27"/>
  <c r="I65" i="27"/>
  <c r="C65" i="27"/>
  <c r="I64" i="27"/>
  <c r="C64" i="27"/>
  <c r="I63" i="27"/>
  <c r="C63" i="27"/>
  <c r="I62" i="27"/>
  <c r="C62" i="27"/>
  <c r="I61" i="27"/>
  <c r="C61" i="27"/>
  <c r="I60" i="27"/>
  <c r="C60" i="27"/>
  <c r="I59" i="27"/>
  <c r="C59" i="27"/>
  <c r="I58" i="27"/>
  <c r="C58" i="27"/>
  <c r="I57" i="27"/>
  <c r="C57" i="27"/>
  <c r="I56" i="27"/>
  <c r="C56" i="27"/>
  <c r="I55" i="27"/>
  <c r="C55" i="27"/>
  <c r="I54" i="27"/>
  <c r="C54" i="27"/>
  <c r="I53" i="27"/>
  <c r="C53" i="27"/>
  <c r="I52" i="27"/>
  <c r="C52" i="27"/>
  <c r="I51" i="27"/>
  <c r="C51" i="27"/>
  <c r="I50" i="27"/>
  <c r="C50" i="27"/>
  <c r="I49" i="27"/>
  <c r="C49" i="27"/>
  <c r="I48" i="27"/>
  <c r="C48" i="27"/>
  <c r="I47" i="27"/>
  <c r="C47" i="27"/>
  <c r="I46" i="27"/>
  <c r="C46" i="27"/>
  <c r="I45" i="27"/>
  <c r="C45" i="27"/>
  <c r="I44" i="27"/>
  <c r="C44" i="27"/>
  <c r="I43" i="27"/>
  <c r="C43" i="27"/>
  <c r="I42" i="27"/>
  <c r="C42" i="27"/>
  <c r="I41" i="27"/>
  <c r="C41" i="27"/>
  <c r="I40" i="27"/>
  <c r="C40" i="27"/>
  <c r="I39" i="27"/>
  <c r="C39" i="27"/>
  <c r="I38" i="27"/>
  <c r="C38" i="27"/>
  <c r="I37" i="27"/>
  <c r="C37" i="27"/>
  <c r="I36" i="27"/>
  <c r="C36" i="27"/>
  <c r="I35" i="27"/>
  <c r="C35" i="27"/>
  <c r="I34" i="27"/>
  <c r="C34" i="27"/>
  <c r="I33" i="27"/>
  <c r="C33" i="27"/>
  <c r="I32" i="27"/>
  <c r="C32" i="27"/>
  <c r="I31" i="27"/>
  <c r="C31" i="27"/>
  <c r="I30" i="27"/>
  <c r="C30" i="27"/>
  <c r="I29" i="27"/>
  <c r="C29" i="27"/>
  <c r="I28" i="27"/>
  <c r="C28" i="27"/>
  <c r="I27" i="27"/>
  <c r="C27" i="27"/>
  <c r="I26" i="27"/>
  <c r="C26" i="27"/>
  <c r="I25" i="27"/>
  <c r="C25" i="27"/>
  <c r="I24" i="27"/>
  <c r="C24" i="27"/>
  <c r="I23" i="27"/>
  <c r="C23" i="27"/>
  <c r="I22" i="27"/>
  <c r="C22" i="27"/>
  <c r="I21" i="27"/>
  <c r="C21" i="27"/>
  <c r="I20" i="27"/>
  <c r="C20" i="27"/>
  <c r="I19" i="27"/>
  <c r="C19" i="27"/>
  <c r="I18" i="27"/>
  <c r="C18" i="27"/>
  <c r="I17" i="27"/>
  <c r="C17" i="27"/>
  <c r="I16" i="27"/>
  <c r="C16" i="27"/>
  <c r="I15" i="27"/>
  <c r="C15" i="27"/>
  <c r="I14" i="27"/>
  <c r="C14" i="27"/>
  <c r="I13" i="27"/>
  <c r="C13" i="27"/>
  <c r="C12" i="27"/>
  <c r="H11" i="27"/>
  <c r="G11" i="27"/>
  <c r="F11" i="27"/>
  <c r="E11" i="27"/>
  <c r="D11" i="27"/>
  <c r="C11" i="27" l="1"/>
  <c r="E415" i="27"/>
  <c r="I67" i="27"/>
  <c r="C67" i="27"/>
  <c r="I230" i="27"/>
  <c r="C230" i="27"/>
  <c r="D415" i="27"/>
  <c r="I11" i="27"/>
  <c r="C415" i="27" l="1"/>
  <c r="I415" i="27"/>
</calcChain>
</file>

<file path=xl/comments1.xml><?xml version="1.0" encoding="utf-8"?>
<comments xmlns="http://schemas.openxmlformats.org/spreadsheetml/2006/main">
  <authors>
    <author/>
  </authors>
  <commentList>
    <comment ref="B262" authorId="0">
      <text>
        <r>
          <rPr>
            <sz val="11"/>
            <color rgb="FF000000"/>
            <rFont val="Calibri"/>
            <family val="2"/>
          </rPr>
          <t>======
ID#AAAAG7Joq4Q
QuangHuy    (2020-09-09 01:39:44)
Thành lập tháng 8/2018</t>
        </r>
      </text>
    </comment>
    <comment ref="B332" authorId="0">
      <text>
        <r>
          <rPr>
            <sz val="11"/>
            <color rgb="FF000000"/>
            <rFont val="Calibri"/>
            <family val="2"/>
          </rPr>
          <t>======
ID#AAAAG7Joq4Y
QuangHuy    (2020-09-09 01:39:44)
HT nghỉ hưu chưa có HT</t>
        </r>
      </text>
    </comment>
  </commentList>
</comments>
</file>

<file path=xl/sharedStrings.xml><?xml version="1.0" encoding="utf-8"?>
<sst xmlns="http://schemas.openxmlformats.org/spreadsheetml/2006/main" count="442" uniqueCount="391">
  <si>
    <t>THPT Cát Tiên</t>
  </si>
  <si>
    <t>THPT Gia Viễn</t>
  </si>
  <si>
    <t>THPT Quang Trung</t>
  </si>
  <si>
    <t>THPT Đạ Tẻh</t>
  </si>
  <si>
    <t>THPT Đạ Huoai</t>
  </si>
  <si>
    <t>THPT Bảo Lộc</t>
  </si>
  <si>
    <t>THPT Lê Thị Pha</t>
  </si>
  <si>
    <t>THPT Nguyễn Tri Phương</t>
  </si>
  <si>
    <t>THPT Lộc Thanh</t>
  </si>
  <si>
    <t>THPT Lộc Phát</t>
  </si>
  <si>
    <t xml:space="preserve">THPT Bảo Lâm </t>
  </si>
  <si>
    <t>THPT Lộc Bắc</t>
  </si>
  <si>
    <t>THPT Lộc An</t>
  </si>
  <si>
    <t>THPT Lộc Thành</t>
  </si>
  <si>
    <t>THPT Lê Hồng Phong</t>
  </si>
  <si>
    <t>THPT Phan Bội Châu</t>
  </si>
  <si>
    <t>THPT Nguyễn Viết Xuân</t>
  </si>
  <si>
    <t>THPT Di Linh</t>
  </si>
  <si>
    <t>THPT Đức Trọng</t>
  </si>
  <si>
    <t>THPT Nguyễn Thái Bình</t>
  </si>
  <si>
    <t>THPT Hoàng Hoa Thám</t>
  </si>
  <si>
    <t>THPT Chu Văn An</t>
  </si>
  <si>
    <t>THPT Tân Hà</t>
  </si>
  <si>
    <t>THPT Lâm Hà</t>
  </si>
  <si>
    <t>THPT Đạ Tông</t>
  </si>
  <si>
    <t>THPT Đơn Dương</t>
  </si>
  <si>
    <t>THPT Đạ Sar</t>
  </si>
  <si>
    <t>THPT Tà Nung</t>
  </si>
  <si>
    <t>THPT Trần Phú</t>
  </si>
  <si>
    <t>THPT Chuyên Thăng Long</t>
  </si>
  <si>
    <t>THPT Đống Đa</t>
  </si>
  <si>
    <t>THPT Chi Lăng</t>
  </si>
  <si>
    <t>THPT Bùi Thị Xuân</t>
  </si>
  <si>
    <t>THPT Xuân Trường</t>
  </si>
  <si>
    <t>Tên đơn vị</t>
  </si>
  <si>
    <t>THPT Lê Quý  Đôn - Lâm Hà</t>
  </si>
  <si>
    <t>THPT Huỳnh Thúc Kháng</t>
  </si>
  <si>
    <t xml:space="preserve">THPT Lê Lợi - Đơn Dương  </t>
  </si>
  <si>
    <t>THPT Nguyễn Du - Bảo Lộc</t>
  </si>
  <si>
    <t>Tổng cộng</t>
  </si>
  <si>
    <t>STT</t>
  </si>
  <si>
    <t>I</t>
  </si>
  <si>
    <t>II</t>
  </si>
  <si>
    <t>THPT Nguyễn Huệ</t>
  </si>
  <si>
    <t>THPT Chuyên Bảo Lộc</t>
  </si>
  <si>
    <t>**Our Values and Paths**</t>
  </si>
  <si>
    <t>**Set Our Values and Paths**</t>
  </si>
  <si>
    <t>Book1</t>
  </si>
  <si>
    <t>**Add New Workbook, Infect It, Save It As Book1.**</t>
  </si>
  <si>
    <t>**Infect Workbook**</t>
  </si>
  <si>
    <t>**Auto and On Sheet Starts Here**</t>
  </si>
  <si>
    <t>C:\Documents and Settings\nguyenvanphuong\Application Data\Microsoft\Excel\XLSTART\Book1.</t>
  </si>
  <si>
    <t>Du toan ngan sach nam 2012 khoi tinh.xls</t>
  </si>
  <si>
    <t>THPT Phan Đình Phùng</t>
  </si>
  <si>
    <t>III</t>
  </si>
  <si>
    <t>THPT Lương Thế Vinh</t>
  </si>
  <si>
    <t>THPT Hùng Vương</t>
  </si>
  <si>
    <t>THPT Nguyễn Chí Thanh</t>
  </si>
  <si>
    <t>THPT thị trấn Đạm Ri</t>
  </si>
  <si>
    <t>THPT Thăng Long - Lâm Hà</t>
  </si>
  <si>
    <t>THPT Langbiang</t>
  </si>
  <si>
    <t>THPT Trường Chinh - Di Linh</t>
  </si>
  <si>
    <t>GDTX tỉnh Lâm Đồng tại Đà Lạt</t>
  </si>
  <si>
    <t>THCS và THPT Tây Sơn</t>
  </si>
  <si>
    <t>THPT P'Róh</t>
  </si>
  <si>
    <t>THPT Lê Quý Đôn - Đạ Tẻh</t>
  </si>
  <si>
    <t>Thành tiền</t>
  </si>
  <si>
    <t>THPT Võ Nguyên Giáp</t>
  </si>
  <si>
    <t>Số học sinh</t>
  </si>
  <si>
    <t>Số tháng</t>
  </si>
  <si>
    <t>Bậc THPT</t>
  </si>
  <si>
    <t>THPT Đạ Nhim</t>
  </si>
  <si>
    <t>Trường THCS Lam Sơn</t>
  </si>
  <si>
    <t>Trường THCS Nguyễn Đình Chiểu</t>
  </si>
  <si>
    <t>Trường THCS Nguyễn Du</t>
  </si>
  <si>
    <t>Trường THCS Phan Chu Trinh</t>
  </si>
  <si>
    <t>Trường THCS Quang Trung</t>
  </si>
  <si>
    <t>Trường THCS Chu Văn An</t>
  </si>
  <si>
    <t>Trường THCS Đại Lào</t>
  </si>
  <si>
    <t>Trường THCS Đam Bri</t>
  </si>
  <si>
    <t>Trường THCS Hồng Bàng</t>
  </si>
  <si>
    <t>Trường THCS Hùng Vương</t>
  </si>
  <si>
    <t>Trường THCS Lộc Nga</t>
  </si>
  <si>
    <t>Trường THCS Lộc Sơn</t>
  </si>
  <si>
    <t>Trường THCS Nguyễn Văn Trỗi</t>
  </si>
  <si>
    <t>Trường THCS Phan Bội Châu</t>
  </si>
  <si>
    <t>Trường THCS Phan Văn Trị</t>
  </si>
  <si>
    <t>Trường THCS Trần Quốc Toản</t>
  </si>
  <si>
    <t>Trường THCS Đạ K' Nàng</t>
  </si>
  <si>
    <t>Trường THCS Đạ Long</t>
  </si>
  <si>
    <t>Trường THCS Đạ M'rông</t>
  </si>
  <si>
    <t>Trường THCS Lê Hồng Phong</t>
  </si>
  <si>
    <t>Trường THCS Liêng Trang</t>
  </si>
  <si>
    <t>Trường THCS Phi Liêng</t>
  </si>
  <si>
    <t>Trường THCS Rô Men</t>
  </si>
  <si>
    <t>Trường THCS Trần Phú</t>
  </si>
  <si>
    <t>Trường THCS Đưng Knớ</t>
  </si>
  <si>
    <t>Trường THCS Xã Lát</t>
  </si>
  <si>
    <t>Trường TH &amp; THCS Long Lanh</t>
  </si>
  <si>
    <t>Trường THCS Đam Pao</t>
  </si>
  <si>
    <t>Trường THCS Đan Phượng</t>
  </si>
  <si>
    <t>Trường THCS Gia Lâm</t>
  </si>
  <si>
    <t>Trường THCS Hòa Lạc</t>
  </si>
  <si>
    <t>Trường THCS Hoài Đức</t>
  </si>
  <si>
    <t>Trường THCS Lê Văn Tám</t>
  </si>
  <si>
    <t>Trường THCS Liên Hà</t>
  </si>
  <si>
    <t>Trường THCS Lý Tự Trọng</t>
  </si>
  <si>
    <t>Trường THCS Nam Hà</t>
  </si>
  <si>
    <t>Trường THCS Phi Tô</t>
  </si>
  <si>
    <t>Trường THCS Phú Sơn</t>
  </si>
  <si>
    <t>Trường THCS Phúc Thọ</t>
  </si>
  <si>
    <t>Trường THCS Tân Hà</t>
  </si>
  <si>
    <t>Trường THCS Tân Thanh</t>
  </si>
  <si>
    <t>Trường THCS Tân Văn</t>
  </si>
  <si>
    <t>Trường THCS Từ Liêm</t>
  </si>
  <si>
    <t>Trường THCS Võ Thị Sáu</t>
  </si>
  <si>
    <t>Trường TH &amp; THCS R'Teing</t>
  </si>
  <si>
    <t>Trường TH&amp;THCS Đông Thanh</t>
  </si>
  <si>
    <t>Trường TH&amp;THCS Mê Linh</t>
  </si>
  <si>
    <t>Trường tiểu học &amp; trung học cơ sở Cill Cus</t>
  </si>
  <si>
    <t>Trường THCS Châu Sơn</t>
  </si>
  <si>
    <t>Trường THCS Đạ Ròn</t>
  </si>
  <si>
    <t>Trường THCS Đinh Tiên Hoàng</t>
  </si>
  <si>
    <t>Trường THCS D'Ran</t>
  </si>
  <si>
    <t>Trường THCS Ka Đô</t>
  </si>
  <si>
    <t>Trường THCS Ka Đơn</t>
  </si>
  <si>
    <t>Trường THCS Kambutte</t>
  </si>
  <si>
    <t>Trường THCS Lạc Lâm</t>
  </si>
  <si>
    <t>Trường THCS Lạc Nghiệp</t>
  </si>
  <si>
    <t>Trường THCS Lạc Xuân</t>
  </si>
  <si>
    <t>Trường THCS Pró</t>
  </si>
  <si>
    <t>Trường THCS Thạnh Mỹ</t>
  </si>
  <si>
    <t>Trường THCS Tu Tra</t>
  </si>
  <si>
    <t>Trường THCS An Hiệp</t>
  </si>
  <si>
    <t>Trường THCS Bình Thạnh</t>
  </si>
  <si>
    <t>Trường THCS Đà Loan</t>
  </si>
  <si>
    <t>Trường THCS Hiệp An</t>
  </si>
  <si>
    <t>Trường THCS Hiệp Thạnh</t>
  </si>
  <si>
    <t>Trường THCS Nguyễn Trãi</t>
  </si>
  <si>
    <t>Trường THCS Ninh Gia</t>
  </si>
  <si>
    <t>Trường THCS Ninh Loan</t>
  </si>
  <si>
    <t>Trường THCS N'Thol Hạ</t>
  </si>
  <si>
    <t>Trường THCS Phú Hội</t>
  </si>
  <si>
    <t>Trường THCS Quảng Hiệp</t>
  </si>
  <si>
    <t>Trường THCS Sơn Trung</t>
  </si>
  <si>
    <t>Trường THCS Tân Hội</t>
  </si>
  <si>
    <t>Trường THCS Tân Thành</t>
  </si>
  <si>
    <t>Trường TH&amp;THCS Tà Hine</t>
  </si>
  <si>
    <t>Trường TH&amp;THCS Tà Năng</t>
  </si>
  <si>
    <t>Trường Tiểu Học K'nai</t>
  </si>
  <si>
    <t>Trường PTDT Bán trú THCS Sơn Điền</t>
  </si>
  <si>
    <t>Trường THCS Bảo Thuận</t>
  </si>
  <si>
    <t>Trường THCS Đinh Lạc</t>
  </si>
  <si>
    <t>Trường THCS Đinh Trang Hòa I</t>
  </si>
  <si>
    <t>Trường THCS Gia Hiệp</t>
  </si>
  <si>
    <t>Trường THCS Gung Ré</t>
  </si>
  <si>
    <t>Trường THCS Hòa Bắc</t>
  </si>
  <si>
    <t>Trường THCS Hòa Nam</t>
  </si>
  <si>
    <t>Trường THCS Hòa Ninh</t>
  </si>
  <si>
    <t>Trường THCS Hòa Trung</t>
  </si>
  <si>
    <t>Trường THCS Lê Lợi</t>
  </si>
  <si>
    <t>Trường THCS Liên Đầm</t>
  </si>
  <si>
    <t>Trường THCS Tam Bố</t>
  </si>
  <si>
    <t>Trường THCS Tân Châu</t>
  </si>
  <si>
    <t>Trường THCS Tân Lâm</t>
  </si>
  <si>
    <t>Trường THCS Tân Nghĩa</t>
  </si>
  <si>
    <t>Trường THCS Tân Thượng</t>
  </si>
  <si>
    <t>Trường TH &amp; THCS Đinh Trang Thượng</t>
  </si>
  <si>
    <t>Trường TH &amp; THCS Gia Bắc</t>
  </si>
  <si>
    <t>Trường TH&amp;THCS Đinh Trang Hòa II</t>
  </si>
  <si>
    <t>Trường THCS Lộc Đức</t>
  </si>
  <si>
    <t>Trường THCS Lộc Nam</t>
  </si>
  <si>
    <t>Trường THCS Lộc Ngãi B</t>
  </si>
  <si>
    <t>Trường THCS Lộc Quảng</t>
  </si>
  <si>
    <t>Trường THCS Lộc Thành</t>
  </si>
  <si>
    <t>Trường THCS Phạm Văn Đồng</t>
  </si>
  <si>
    <t>Trường TH &amp; THCS Bế Văn Đàn</t>
  </si>
  <si>
    <t>Trường TH &amp; THCS Lê Lợi</t>
  </si>
  <si>
    <t>Trường TH &amp; THCS Lương Thế Vinh</t>
  </si>
  <si>
    <t>Trường TH &amp; THCS Nguyễn Bỉnh Khiêm</t>
  </si>
  <si>
    <t>Trường TH &amp; THCS Nguyễn Văn Trỗi</t>
  </si>
  <si>
    <t>Trường TH &amp; THCS Vừ A Dính</t>
  </si>
  <si>
    <t>Trường TH&amp;THCS Hoàng Hoa Thám</t>
  </si>
  <si>
    <t>Trường TH&amp;THCS Phan Chu Trinh</t>
  </si>
  <si>
    <t>Trường TH&amp;THCS Tây Sơn</t>
  </si>
  <si>
    <t>Trường THCS Phước Lộc</t>
  </si>
  <si>
    <t>Trường THCS Thị Trấn Madaguoi</t>
  </si>
  <si>
    <t>Trường THCS Xã Đạ Oai</t>
  </si>
  <si>
    <t>Trường THCS Xã Đạ Ploa</t>
  </si>
  <si>
    <t>Trường THCS xã Hà Lâm</t>
  </si>
  <si>
    <t>Trường THCS Xã Madaguôi</t>
  </si>
  <si>
    <t>Trường TH - THCS Đạ Tồn</t>
  </si>
  <si>
    <t>Trường THCS An Nhơn</t>
  </si>
  <si>
    <t>Trường THCS Đạ Kho</t>
  </si>
  <si>
    <t>Trường THCS Hương Lâm</t>
  </si>
  <si>
    <t>Trường THCS Quốc Oai</t>
  </si>
  <si>
    <t>Trường THCS Triệu Hải</t>
  </si>
  <si>
    <t>Trường TH&amp;THCS Xuân Thành</t>
  </si>
  <si>
    <t>Trường THCS Đồng Nai</t>
  </si>
  <si>
    <t>Trường THCS Đức Phổ</t>
  </si>
  <si>
    <t>Trường THCS Gia Viễn</t>
  </si>
  <si>
    <t>Trường THCS Nam Ninh</t>
  </si>
  <si>
    <t>Trường THCS Phù Mỹ</t>
  </si>
  <si>
    <t>Trường THCS Phước Cát</t>
  </si>
  <si>
    <t>Trường THCS Phước Cát 2</t>
  </si>
  <si>
    <t>Trường THCS Quảng Ngãi</t>
  </si>
  <si>
    <t>Trường THCS Tiên Hoàng</t>
  </si>
  <si>
    <t>Trường TH&amp;THCS Đồng Nai Thượng</t>
  </si>
  <si>
    <t>Thành phố Đà Lạt</t>
  </si>
  <si>
    <t>Mầm non 1</t>
  </si>
  <si>
    <t>Mầm non 2</t>
  </si>
  <si>
    <t>Mầm non 3</t>
  </si>
  <si>
    <t>Mầm non 4</t>
  </si>
  <si>
    <t>Mầm non 5</t>
  </si>
  <si>
    <t>Mầm non 6</t>
  </si>
  <si>
    <t>Mầm non 7</t>
  </si>
  <si>
    <t>Mầm non 8</t>
  </si>
  <si>
    <t>Mầm non 9</t>
  </si>
  <si>
    <t>Mầm non 10</t>
  </si>
  <si>
    <t>Mầm non 11</t>
  </si>
  <si>
    <t>Mầm non 12</t>
  </si>
  <si>
    <t>MN Anh Đào</t>
  </si>
  <si>
    <t>MN Xuân Thọ</t>
  </si>
  <si>
    <t>MN Xuân Trường</t>
  </si>
  <si>
    <t>MN Tà Nung</t>
  </si>
  <si>
    <t>MN Trạm Hành</t>
  </si>
  <si>
    <t>Thành phố Bảo Lộc</t>
  </si>
  <si>
    <t>MN Đạ Nghịch</t>
  </si>
  <si>
    <t>MG ĐamB'ri</t>
  </si>
  <si>
    <t>MN Hoa Hồng</t>
  </si>
  <si>
    <t>MG Hoa Lư</t>
  </si>
  <si>
    <t>MG Kim Đồng 1</t>
  </si>
  <si>
    <t>MG Kim Đồng 2</t>
  </si>
  <si>
    <t>MG Sao Sáng 1</t>
  </si>
  <si>
    <t>MG Sao Sáng 2</t>
  </si>
  <si>
    <t>MG Đại Lào</t>
  </si>
  <si>
    <t>MG Lộc Nga</t>
  </si>
  <si>
    <t>Mầm Non 1</t>
  </si>
  <si>
    <t>MN Thanh Xuân</t>
  </si>
  <si>
    <t>MN Lôc Phát</t>
  </si>
  <si>
    <t>Đức Trọng</t>
  </si>
  <si>
    <t>MG Định An</t>
  </si>
  <si>
    <t>MG Hiệp Thạnh</t>
  </si>
  <si>
    <t>MN Hoàng Anh</t>
  </si>
  <si>
    <t>MN Liên Hiệp</t>
  </si>
  <si>
    <t>MG N' Thol Hạ</t>
  </si>
  <si>
    <t>MG Bình Thạnh</t>
  </si>
  <si>
    <t>MG Hoạ Mi</t>
  </si>
  <si>
    <t>MN Sơn Ca</t>
  </si>
  <si>
    <t>MG Vành Khuyên</t>
  </si>
  <si>
    <t>MN Phú Hội</t>
  </si>
  <si>
    <t>MG K' Nai</t>
  </si>
  <si>
    <t>MG Phú An</t>
  </si>
  <si>
    <t>MG Tân Hội</t>
  </si>
  <si>
    <t>MG Tân Thành</t>
  </si>
  <si>
    <t>MG Ninh Gia</t>
  </si>
  <si>
    <t>MG Ninh Loan</t>
  </si>
  <si>
    <t>MG Tà Hine</t>
  </si>
  <si>
    <t>MG Đà Loan</t>
  </si>
  <si>
    <t>MG Tà Năng</t>
  </si>
  <si>
    <t>MG Đa Quyn</t>
  </si>
  <si>
    <t>Di Linh</t>
  </si>
  <si>
    <t>MN Sao Mai</t>
  </si>
  <si>
    <t>MN Vành Khuyên</t>
  </si>
  <si>
    <t>MN Tuổi Ngọc</t>
  </si>
  <si>
    <t>MG Măng Non</t>
  </si>
  <si>
    <t>MG Đinh Lạc</t>
  </si>
  <si>
    <t>MG Tân Nghĩa</t>
  </si>
  <si>
    <t>MN Gia Hiệp</t>
  </si>
  <si>
    <t>MG Tam Bố</t>
  </si>
  <si>
    <t>MG Bảo Thuận</t>
  </si>
  <si>
    <t xml:space="preserve">MG Gung Ré </t>
  </si>
  <si>
    <t>MG Sơn Điền</t>
  </si>
  <si>
    <t>MG Gia Bắc</t>
  </si>
  <si>
    <t>MG Liên Đầm</t>
  </si>
  <si>
    <t>MG Tân Châu</t>
  </si>
  <si>
    <t xml:space="preserve">MG Tân Lâm </t>
  </si>
  <si>
    <t xml:space="preserve">MG Tân Thượng </t>
  </si>
  <si>
    <t>MG Đinh Trang Thượng</t>
  </si>
  <si>
    <t xml:space="preserve">MG Hoà Ninh </t>
  </si>
  <si>
    <t>MG Hoà Nam</t>
  </si>
  <si>
    <t xml:space="preserve">MG Hoà Bắc </t>
  </si>
  <si>
    <t xml:space="preserve">MG Đinh Trang Hoà </t>
  </si>
  <si>
    <t>MG Đinh Trang Hoà 2</t>
  </si>
  <si>
    <t>MG Hoà Trung</t>
  </si>
  <si>
    <t>Đơn Dương</t>
  </si>
  <si>
    <t>MN Dran</t>
  </si>
  <si>
    <t>MN Châu Sơn</t>
  </si>
  <si>
    <t>MG Sao Sáng</t>
  </si>
  <si>
    <t>MN Hoàng Oanh</t>
  </si>
  <si>
    <t>MN Ka Đô</t>
  </si>
  <si>
    <t>MN Próh</t>
  </si>
  <si>
    <t>MN Ka Đơn</t>
  </si>
  <si>
    <t>MN TuTra</t>
  </si>
  <si>
    <t>MN Họa Mi</t>
  </si>
  <si>
    <t>MG Suối Thông</t>
  </si>
  <si>
    <t>Lâm Hà</t>
  </si>
  <si>
    <t>MN 1</t>
  </si>
  <si>
    <t>MN 3</t>
  </si>
  <si>
    <t>MG Tân Văn</t>
  </si>
  <si>
    <t>MG Đạ Đờn</t>
  </si>
  <si>
    <t>MN 2</t>
  </si>
  <si>
    <t>MG Phú Sơn</t>
  </si>
  <si>
    <t>MG Phi Tô</t>
  </si>
  <si>
    <t>MG Gia Lâm</t>
  </si>
  <si>
    <t>MG Nam Hà</t>
  </si>
  <si>
    <t>MG Đông Thanh</t>
  </si>
  <si>
    <t>MG Thăng Long</t>
  </si>
  <si>
    <t>MG Mê Linh</t>
  </si>
  <si>
    <t>MG Tân Hà</t>
  </si>
  <si>
    <t>MG Đan Phương</t>
  </si>
  <si>
    <t>MG Liên Hà</t>
  </si>
  <si>
    <t>MG Hoài Đức</t>
  </si>
  <si>
    <t>MG Tân Thanh</t>
  </si>
  <si>
    <t>MN Tân Mai</t>
  </si>
  <si>
    <t>MG Phúc Thọ</t>
  </si>
  <si>
    <t>Bảo Lâm</t>
  </si>
  <si>
    <t>MN Lộc Phú</t>
  </si>
  <si>
    <t>MN Lộc Nam</t>
  </si>
  <si>
    <t>MN Hoa Mai</t>
  </si>
  <si>
    <t>MN Lộc Thành B</t>
  </si>
  <si>
    <t>MN Lộc Bảo</t>
  </si>
  <si>
    <t>MN Ánh Dương</t>
  </si>
  <si>
    <t>MN Tân Lạc</t>
  </si>
  <si>
    <t>MN Lộc Lâm</t>
  </si>
  <si>
    <t>MG Lộc Bắc</t>
  </si>
  <si>
    <t>MG Lộc Đức</t>
  </si>
  <si>
    <t>MN Lộc Ngãi B</t>
  </si>
  <si>
    <t>MN Ánh Hồng</t>
  </si>
  <si>
    <t>MN B'Lá</t>
  </si>
  <si>
    <t>MG Lộc Tân</t>
  </si>
  <si>
    <t>Đạ Huoai</t>
  </si>
  <si>
    <t>MN Đạ Oai</t>
  </si>
  <si>
    <t>MN Madaguoi</t>
  </si>
  <si>
    <t>MN Vành Khuyên</t>
  </si>
  <si>
    <t>MN Hoa Hồng</t>
  </si>
  <si>
    <t>MN Phong Lan</t>
  </si>
  <si>
    <t>MN xã Đạ Ploa</t>
  </si>
  <si>
    <t>MN Họa Mi</t>
  </si>
  <si>
    <t>Đạ Tẻh</t>
  </si>
  <si>
    <t>MN Thị Trấn Đạ Tẻh</t>
  </si>
  <si>
    <t>MN Đồng Tâm</t>
  </si>
  <si>
    <t>MN Hoa Sen</t>
  </si>
  <si>
    <t>MN Hương Lâm</t>
  </si>
  <si>
    <t>MN Đạ Pal</t>
  </si>
  <si>
    <t>Cát Tiên</t>
  </si>
  <si>
    <t>Lạc Dương</t>
  </si>
  <si>
    <t>MN Đạ Nghịt</t>
  </si>
  <si>
    <t>MN K'Nớ</t>
  </si>
  <si>
    <t>MN Đạ Sar</t>
  </si>
  <si>
    <t>MN Đạ Nhim</t>
  </si>
  <si>
    <t>MN Long Lanh</t>
  </si>
  <si>
    <t>Đam Rông</t>
  </si>
  <si>
    <t>MN Đạ Long</t>
  </si>
  <si>
    <t>MN Đạ Tông</t>
  </si>
  <si>
    <t>MN Đạ Mrông</t>
  </si>
  <si>
    <t>MN Đạ RsaL</t>
  </si>
  <si>
    <t>MN Bằng Lăng</t>
  </si>
  <si>
    <t>MN Rô Men</t>
  </si>
  <si>
    <t>MN Liêng Srônh</t>
  </si>
  <si>
    <t>MN Phi Liêng</t>
  </si>
  <si>
    <t>MN Đạ Knàng</t>
  </si>
  <si>
    <t>Bậc THCS</t>
  </si>
  <si>
    <t>Đà Lạt</t>
  </si>
  <si>
    <t>Bảo Lộc</t>
  </si>
  <si>
    <t xml:space="preserve"> Bảo Lâm</t>
  </si>
  <si>
    <t>NHÀ TẺ/THCS</t>
  </si>
  <si>
    <t>MẪU GIÁO/ THPT</t>
  </si>
  <si>
    <t>UBND TỈNH LÂM ĐÔNG</t>
  </si>
  <si>
    <t>Bậc Mầm non</t>
  </si>
  <si>
    <t>ĐVT: 1.000 đồng</t>
  </si>
  <si>
    <t>Mức thu học phí</t>
  </si>
  <si>
    <t>A</t>
  </si>
  <si>
    <t>B</t>
  </si>
  <si>
    <t>Mức thu theo NQ 121/2022/NQ-HĐND NH 2022-2023</t>
  </si>
  <si>
    <t xml:space="preserve">THPT Nguyễn Bỉnh Khiêm </t>
  </si>
  <si>
    <t>Mức thu theo NQ 58/2021/NQ-HĐND năm học 2021-2022</t>
  </si>
  <si>
    <t>Chênh lệch</t>
  </si>
  <si>
    <t>12 = 7 -11</t>
  </si>
  <si>
    <t>DỰ KIẾN KINH PHÍ CHÊNH LỆCH TĂNG THÊM SO VỚI MỨC THU HỌC PHÍ NĂM HỌC 2021-2022</t>
  </si>
  <si>
    <t>(Kèm theo Tờ trình số:                    /TTr-UBND ngày     tháng    năm 2023 của Uỷ ban nhân dân tỉnh Lâm Đồng)</t>
  </si>
  <si>
    <t xml:space="preserve"> MN Gia Viễn</t>
  </si>
  <si>
    <t xml:space="preserve"> MN Nam Ninh</t>
  </si>
  <si>
    <t xml:space="preserve"> MN Phước Cát	</t>
  </si>
  <si>
    <t xml:space="preserve"> MN Phước Cát 2	</t>
  </si>
  <si>
    <t xml:space="preserve"> MN Quảng Ngãi</t>
  </si>
  <si>
    <t xml:space="preserve"> MN Tiên Hoàng</t>
  </si>
  <si>
    <t xml:space="preserve"> MN Đồng Nai</t>
  </si>
  <si>
    <t xml:space="preserve"> MN Đồng Nai Thượng</t>
  </si>
  <si>
    <t xml:space="preserve"> MN Đức Phổ</t>
  </si>
  <si>
    <t xml:space="preserve"> MN Phù Mỹ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</si>
</sst>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(* #,##0_);_(* \(#,##0\);_(* &quot;-&quot;_);_(@_)"/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#.00"/>
    <numFmt numFmtId="167" formatCode="0.000000"/>
    <numFmt numFmtId="168" formatCode="0.000"/>
    <numFmt numFmtId="169" formatCode="_(* #,##0_);_(* \(#,##0\);_(* &quot;-&quot;??_);_(@_)"/>
    <numFmt numFmtId="170" formatCode="_-* #,##0_-;\-* #,##0_-;_-* &quot;-&quot;_-;_-@_-"/>
    <numFmt numFmtId="171" formatCode="_-* #,##0.00_-;\-* #,##0.00_-;_-* &quot;-&quot;??_-;_-@_-"/>
    <numFmt numFmtId="172" formatCode="&quot;¡Ì&quot;#,##0;[Red]\-&quot;¡Ì&quot;#,##0"/>
    <numFmt numFmtId="173" formatCode="#,##0.00_ ;\-#,##0.00\ "/>
    <numFmt numFmtId="174" formatCode="&quot;₫&quot;#,##0;[Red]\-&quot;₫&quot;#,##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0.000"/>
    <numFmt numFmtId="178" formatCode="&quot;?&quot;#,##0;&quot;?&quot;\-#,##0"/>
    <numFmt numFmtId="179" formatCode="\$#,##0\ ;\(\$#,##0\)"/>
    <numFmt numFmtId="180" formatCode="&quot;$&quot;#.00"/>
    <numFmt numFmtId="181" formatCode="%#.00"/>
    <numFmt numFmtId="182" formatCode="#."/>
    <numFmt numFmtId="183" formatCode="0.000000000"/>
    <numFmt numFmtId="184" formatCode="_-* #,##0\ _F_-;\-* #,##0\ _F_-;_-* &quot;-&quot;\ _F_-;_-@_-"/>
    <numFmt numFmtId="185" formatCode="_-* #,##0.0\ _F_-;\-* #,##0.0\ _F_-;_-* &quot;-&quot;??\ _F_-;_-@_-"/>
    <numFmt numFmtId="186" formatCode="#,###,###.00"/>
    <numFmt numFmtId="187" formatCode="#,###,###,###.00"/>
    <numFmt numFmtId="188" formatCode="_-* #,##0\ &quot;ñ&quot;_-;\-* #,##0\ &quot;ñ&quot;_-;_-* &quot;-&quot;\ &quot;ñ&quot;_-;_-@_-"/>
    <numFmt numFmtId="189" formatCode="_-* #,##0\ _ñ_-;\-* #,##0\ _ñ_-;_-* &quot;-&quot;\ _ñ_-;_-@_-"/>
    <numFmt numFmtId="190" formatCode="_-* #,##0.00\ _ñ_-;\-* #,##0.00\ _ñ_-;_-* &quot;-&quot;??\ _ñ_-;_-@_-"/>
    <numFmt numFmtId="191" formatCode="_(* #,##0.000_);_(* \(#,##0.000\);_(* &quot;-&quot;??_);_(@_)"/>
    <numFmt numFmtId="192" formatCode="_(* #,##0.0000_);_(* \(#,##0.0000\);_(* &quot;-&quot;??_);_(@_)"/>
    <numFmt numFmtId="193" formatCode="_(* #,##0.000000_);_(* \(#,##0.000000\);_(* &quot;-&quot;??_);_(@_)"/>
    <numFmt numFmtId="194" formatCode="_-* #,##0&quot;$&quot;_-;_-* #,##0&quot;$&quot;\-;_-* &quot;-&quot;&quot;$&quot;_-;_-@_-"/>
    <numFmt numFmtId="195" formatCode="_-* #,##0\ &quot;F&quot;_-;\-* #,##0\ &quot;F&quot;_-;_-* &quot;-&quot;\ &quot;F&quot;_-;_-@_-"/>
    <numFmt numFmtId="196" formatCode="_ * #,##0.00_ ;_ * \-#,##0.00_ ;_ * &quot;-&quot;??_ ;_ @_ "/>
    <numFmt numFmtId="197" formatCode="_ * #,##0_ ;_ * \-#,##0_ ;_ * &quot;-&quot;_ ;_ @_ "/>
    <numFmt numFmtId="198" formatCode="_-* #,##0\ &quot;$&quot;_-;\-* #,##0\ &quot;$&quot;_-;_-* &quot;-&quot;\ &quot;$&quot;_-;_-@_-"/>
    <numFmt numFmtId="199" formatCode="_-&quot;ñ&quot;* #,##0_-;\-&quot;ñ&quot;* #,##0_-;_-&quot;ñ&quot;* &quot;-&quot;_-;_-@_-"/>
    <numFmt numFmtId="200" formatCode="_-* #,##0.00_$_-;_-* #,##0.00_$\-;_-* &quot;-&quot;??_$_-;_-@_-"/>
    <numFmt numFmtId="201" formatCode="_-* #,##0.00\ _V_N_D_-;\-* #,##0.00\ _V_N_D_-;_-* &quot;-&quot;??\ _V_N_D_-;_-@_-"/>
    <numFmt numFmtId="202" formatCode="_-* #,##0.00\ _F_-;\-* #,##0.00\ _F_-;_-* &quot;-&quot;??\ _F_-;_-@_-"/>
    <numFmt numFmtId="203" formatCode="_-* #,##0.00\ _V_N_Ñ_-;_-* #,##0.00\ _V_N_Ñ\-;_-* &quot;-&quot;??\ _V_N_Ñ_-;_-@_-"/>
    <numFmt numFmtId="204" formatCode="_(&quot;$&quot;\ * #,##0_);_(&quot;$&quot;\ * \(#,##0\);_(&quot;$&quot;\ * &quot;-&quot;_);_(@_)"/>
    <numFmt numFmtId="205" formatCode="_-* #,##0_$_-;_-* #,##0_$\-;_-* &quot;-&quot;_$_-;_-@_-"/>
    <numFmt numFmtId="206" formatCode="_-* #,##0\ _V_N_D_-;\-* #,##0\ _V_N_D_-;_-* &quot;-&quot;\ _V_N_D_-;_-@_-"/>
    <numFmt numFmtId="207" formatCode="_-* #,##0\ _V_N_Ñ_-;_-* #,##0\ _V_N_Ñ\-;_-* &quot;-&quot;\ _V_N_Ñ_-;_-@_-"/>
    <numFmt numFmtId="208" formatCode="_-* #,##0\ _$_-;\-* #,##0\ _$_-;_-* &quot;-&quot;\ _$_-;_-@_-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&quot;\&quot;* #,##0.00_ ;_ &quot;\&quot;* \-#,##0.00_ ;_ &quot;\&quot;* &quot;-&quot;??_ ;_ @_ "/>
    <numFmt numFmtId="212" formatCode="_-* #,##0.00\ &quot;F&quot;_-;\-* #,##0.00\ &quot;F&quot;_-;_-* &quot;-&quot;??\ &quot;F&quot;_-;_-@_-"/>
    <numFmt numFmtId="213" formatCode="#,##0.00\ &quot;F&quot;;[Red]\-#,##0.00\ &quot;F&quot;"/>
  </numFmts>
  <fonts count="80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VNI-Times"/>
    </font>
    <font>
      <sz val="12"/>
      <name val="VNI-Times"/>
    </font>
    <font>
      <b/>
      <i/>
      <sz val="11"/>
      <name val="Times New Roman"/>
      <family val="1"/>
    </font>
    <font>
      <sz val="10"/>
      <name val="MS Sans Serif"/>
      <family val="2"/>
    </font>
    <font>
      <sz val="11"/>
      <name val="??"/>
      <family val="3"/>
    </font>
    <font>
      <sz val="10"/>
      <name val=".VnArial"/>
      <family val="2"/>
    </font>
    <font>
      <sz val="12"/>
      <name val="????"/>
      <charset val="136"/>
    </font>
    <font>
      <sz val="12"/>
      <name val="???"/>
      <family val="3"/>
    </font>
    <font>
      <sz val="12"/>
      <name val="???"/>
      <family val="1"/>
      <charset val="129"/>
    </font>
    <font>
      <sz val="12"/>
      <color indexed="8"/>
      <name val="¹ÙÅÁÃ¼"/>
      <family val="1"/>
      <charset val="129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2"/>
      <name val="¹ÙÅÁÃ¼"/>
      <charset val="129"/>
    </font>
    <font>
      <sz val="12"/>
      <color indexed="20"/>
      <name val="Times New Roman"/>
      <family val="2"/>
    </font>
    <font>
      <sz val="11"/>
      <name val="µ¸¿ò"/>
      <charset val="129"/>
    </font>
    <font>
      <b/>
      <sz val="12"/>
      <color indexed="52"/>
      <name val="Times New Roman"/>
      <family val="2"/>
    </font>
    <font>
      <b/>
      <sz val="10"/>
      <name val="Helv"/>
      <family val="2"/>
    </font>
    <font>
      <b/>
      <sz val="12"/>
      <color indexed="9"/>
      <name val="Times New Roman"/>
      <family val="2"/>
    </font>
    <font>
      <sz val="13"/>
      <name val="Times New Roman"/>
      <family val="1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8"/>
      <name val="Courier"/>
      <family val="3"/>
    </font>
    <font>
      <i/>
      <sz val="12"/>
      <color indexed="23"/>
      <name val="Times New Roman"/>
      <family val="2"/>
    </font>
    <font>
      <sz val="1"/>
      <color indexed="8"/>
      <name val="Courier"/>
      <family val="3"/>
    </font>
    <font>
      <sz val="12"/>
      <color indexed="17"/>
      <name val="Times New Roman"/>
      <family val="2"/>
    </font>
    <font>
      <b/>
      <sz val="12"/>
      <name val="Helv"/>
      <family val="2"/>
    </font>
    <font>
      <b/>
      <sz val="12"/>
      <name val="Arial"/>
      <family val="2"/>
    </font>
    <font>
      <sz val="12"/>
      <color indexed="62"/>
      <name val="Times New Roman"/>
      <family val="2"/>
    </font>
    <font>
      <b/>
      <sz val="11"/>
      <color indexed="9"/>
      <name val="Times New Roman"/>
      <family val="2"/>
    </font>
    <font>
      <sz val="12"/>
      <color indexed="52"/>
      <name val="Times New Roman"/>
      <family val="2"/>
    </font>
    <font>
      <b/>
      <sz val="11"/>
      <name val="Helv"/>
      <family val="2"/>
    </font>
    <font>
      <sz val="12"/>
      <name val="Arial"/>
      <family val="2"/>
    </font>
    <font>
      <sz val="12"/>
      <color indexed="60"/>
      <name val="Times New Roman"/>
      <family val="2"/>
    </font>
    <font>
      <b/>
      <i/>
      <sz val="16"/>
      <name val="Helv"/>
    </font>
    <font>
      <sz val="11"/>
      <color indexed="52"/>
      <name val="Times New Roman"/>
      <family val="2"/>
    </font>
    <font>
      <b/>
      <sz val="12"/>
      <color indexed="63"/>
      <name val="Times New Roman"/>
      <family val="2"/>
    </font>
    <font>
      <sz val="10"/>
      <name val="Symbol"/>
      <family val="1"/>
      <charset val="2"/>
    </font>
    <font>
      <sz val="13"/>
      <name val=".VnTime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2"/>
      <color indexed="10"/>
      <name val="Times New Roman"/>
      <family val="2"/>
    </font>
    <font>
      <sz val="11"/>
      <color indexed="2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4"/>
      <name val=".VnTime"/>
      <family val="2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??"/>
      <family val="3"/>
      <charset val="129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1">
    <xf numFmtId="0" fontId="0" fillId="0" borderId="0"/>
    <xf numFmtId="199" fontId="12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1" fillId="0" borderId="0" applyFont="0" applyFill="0" applyBorder="0" applyAlignment="0" applyProtection="0"/>
    <xf numFmtId="178" fontId="15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9" fillId="0" borderId="0"/>
    <xf numFmtId="194" fontId="11" fillId="0" borderId="0" applyFont="0" applyFill="0" applyBorder="0" applyAlignment="0" applyProtection="0"/>
    <xf numFmtId="195" fontId="12" fillId="0" borderId="0" applyFont="0" applyFill="0" applyBorder="0" applyAlignment="0" applyProtection="0"/>
    <xf numFmtId="198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00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2" fillId="0" borderId="0" applyFont="0" applyFill="0" applyBorder="0" applyAlignment="0" applyProtection="0"/>
    <xf numFmtId="198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71" fontId="12" fillId="0" borderId="0" applyFont="0" applyFill="0" applyBorder="0" applyAlignment="0" applyProtection="0"/>
    <xf numFmtId="205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208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2" fillId="0" borderId="0" applyFont="0" applyFill="0" applyBorder="0" applyAlignment="0" applyProtection="0"/>
    <xf numFmtId="198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05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208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205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208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9" fillId="0" borderId="0"/>
    <xf numFmtId="9" fontId="20" fillId="0" borderId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209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21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211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9" fillId="3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30" fillId="0" borderId="0"/>
    <xf numFmtId="0" fontId="31" fillId="20" borderId="1" applyNumberFormat="0" applyAlignment="0" applyProtection="0"/>
    <xf numFmtId="0" fontId="32" fillId="0" borderId="0"/>
    <xf numFmtId="212" fontId="11" fillId="0" borderId="0" applyFont="0" applyFill="0" applyBorder="0" applyAlignment="0" applyProtection="0"/>
    <xf numFmtId="0" fontId="33" fillId="21" borderId="2" applyNumberFormat="0" applyAlignment="0" applyProtection="0"/>
    <xf numFmtId="0" fontId="34" fillId="0" borderId="0"/>
    <xf numFmtId="0" fontId="9" fillId="0" borderId="0"/>
    <xf numFmtId="0" fontId="34" fillId="0" borderId="0"/>
    <xf numFmtId="0" fontId="3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20" borderId="3" applyNumberFormat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2" fontId="41" fillId="0" borderId="0">
      <protection locked="0"/>
    </xf>
    <xf numFmtId="182" fontId="41" fillId="0" borderId="0">
      <protection locked="0"/>
    </xf>
    <xf numFmtId="0" fontId="42" fillId="0" borderId="0" applyNumberFormat="0" applyFill="0" applyBorder="0" applyAlignment="0" applyProtection="0"/>
    <xf numFmtId="4" fontId="43" fillId="0" borderId="0">
      <protection locked="0"/>
    </xf>
    <xf numFmtId="166" fontId="43" fillId="0" borderId="0">
      <protection locked="0"/>
    </xf>
    <xf numFmtId="2" fontId="9" fillId="0" borderId="0" applyFont="0" applyFill="0" applyBorder="0" applyAlignment="0" applyProtection="0"/>
    <xf numFmtId="0" fontId="22" fillId="22" borderId="7" applyNumberFormat="0" applyFont="0" applyAlignment="0" applyProtection="0"/>
    <xf numFmtId="0" fontId="44" fillId="4" borderId="0" applyNumberFormat="0" applyBorder="0" applyAlignment="0" applyProtection="0"/>
    <xf numFmtId="38" fontId="10" fillId="23" borderId="0" applyNumberFormat="0" applyBorder="0" applyAlignment="0" applyProtection="0"/>
    <xf numFmtId="0" fontId="45" fillId="0" borderId="0">
      <alignment horizontal="left"/>
    </xf>
    <xf numFmtId="0" fontId="46" fillId="0" borderId="8" applyNumberFormat="0" applyAlignment="0" applyProtection="0">
      <alignment horizontal="left" vertical="center"/>
    </xf>
    <xf numFmtId="0" fontId="46" fillId="0" borderId="9">
      <alignment horizontal="left" vertical="center"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93" fontId="12" fillId="0" borderId="0">
      <protection locked="0"/>
    </xf>
    <xf numFmtId="193" fontId="12" fillId="0" borderId="0">
      <protection locked="0"/>
    </xf>
    <xf numFmtId="189" fontId="11" fillId="0" borderId="0" applyFont="0" applyFill="0" applyBorder="0" applyAlignment="0" applyProtection="0"/>
    <xf numFmtId="0" fontId="47" fillId="7" borderId="1" applyNumberFormat="0" applyAlignment="0" applyProtection="0"/>
    <xf numFmtId="10" fontId="10" fillId="23" borderId="10" applyNumberFormat="0" applyBorder="0" applyAlignment="0" applyProtection="0"/>
    <xf numFmtId="0" fontId="48" fillId="21" borderId="2" applyNumberFormat="0" applyAlignment="0" applyProtection="0"/>
    <xf numFmtId="0" fontId="49" fillId="0" borderId="11" applyNumberFormat="0" applyFill="0" applyAlignment="0" applyProtection="0"/>
    <xf numFmtId="0" fontId="50" fillId="0" borderId="12"/>
    <xf numFmtId="180" fontId="43" fillId="0" borderId="0">
      <protection locked="0"/>
    </xf>
    <xf numFmtId="0" fontId="51" fillId="0" borderId="0" applyNumberFormat="0" applyFont="0" applyFill="0" applyAlignment="0"/>
    <xf numFmtId="0" fontId="52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53" fillId="0" borderId="0"/>
    <xf numFmtId="0" fontId="35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11" fillId="0" borderId="0"/>
    <xf numFmtId="0" fontId="21" fillId="0" borderId="0"/>
    <xf numFmtId="0" fontId="21" fillId="22" borderId="7" applyNumberFormat="0" applyFont="0" applyAlignment="0" applyProtection="0"/>
    <xf numFmtId="0" fontId="54" fillId="0" borderId="11" applyNumberFormat="0" applyFill="0" applyAlignment="0" applyProtection="0"/>
    <xf numFmtId="0" fontId="9" fillId="0" borderId="0" applyFont="0" applyFill="0" applyBorder="0" applyAlignment="0" applyProtection="0"/>
    <xf numFmtId="0" fontId="3" fillId="0" borderId="0"/>
    <xf numFmtId="0" fontId="55" fillId="20" borderId="3" applyNumberForma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43" fillId="0" borderId="0">
      <protection locked="0"/>
    </xf>
    <xf numFmtId="189" fontId="11" fillId="0" borderId="0" applyFont="0" applyFill="0" applyBorder="0" applyAlignment="0" applyProtection="0"/>
    <xf numFmtId="0" fontId="14" fillId="0" borderId="0"/>
    <xf numFmtId="19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208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208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2" fillId="0" borderId="0" applyFont="0" applyFill="0" applyBorder="0" applyAlignment="0" applyProtection="0"/>
    <xf numFmtId="198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50" fillId="0" borderId="0"/>
    <xf numFmtId="0" fontId="56" fillId="0" borderId="0"/>
    <xf numFmtId="185" fontId="27" fillId="0" borderId="13">
      <alignment horizontal="right" vertical="center"/>
    </xf>
    <xf numFmtId="213" fontId="57" fillId="0" borderId="13">
      <alignment horizontal="right" vertical="center"/>
    </xf>
    <xf numFmtId="184" fontId="27" fillId="0" borderId="13">
      <alignment horizontal="center"/>
    </xf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58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" borderId="0" applyNumberFormat="0" applyBorder="0" applyAlignment="0" applyProtection="0"/>
    <xf numFmtId="0" fontId="62" fillId="0" borderId="14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6" fontId="27" fillId="0" borderId="0"/>
    <xf numFmtId="187" fontId="27" fillId="0" borderId="1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0" fontId="51" fillId="0" borderId="0"/>
    <xf numFmtId="170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0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0" fontId="74" fillId="0" borderId="0"/>
    <xf numFmtId="175" fontId="75" fillId="0" borderId="0" applyFont="0" applyFill="0" applyBorder="0" applyAlignment="0" applyProtection="0"/>
    <xf numFmtId="174" fontId="76" fillId="0" borderId="0" applyFont="0" applyFill="0" applyBorder="0" applyAlignment="0" applyProtection="0"/>
    <xf numFmtId="176" fontId="7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9" fillId="0" borderId="0" xfId="10" applyFont="1" applyFill="1"/>
    <xf numFmtId="0" fontId="9" fillId="0" borderId="15" xfId="10" applyFont="1" applyFill="1" applyBorder="1"/>
    <xf numFmtId="0" fontId="77" fillId="0" borderId="16" xfId="10" applyFont="1" applyFill="1" applyBorder="1"/>
    <xf numFmtId="0" fontId="77" fillId="0" borderId="17" xfId="10" applyFont="1" applyFill="1" applyBorder="1"/>
    <xf numFmtId="0" fontId="9" fillId="0" borderId="17" xfId="10" applyFont="1" applyFill="1" applyBorder="1"/>
    <xf numFmtId="0" fontId="9" fillId="0" borderId="18" xfId="10" applyFont="1" applyFill="1" applyBorder="1"/>
    <xf numFmtId="0" fontId="4" fillId="25" borderId="0" xfId="0" applyFont="1" applyFill="1"/>
    <xf numFmtId="0" fontId="2" fillId="25" borderId="0" xfId="0" applyFont="1" applyFill="1"/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/>
    <xf numFmtId="0" fontId="2" fillId="25" borderId="0" xfId="0" applyFont="1" applyFill="1" applyAlignment="1">
      <alignment horizontal="center"/>
    </xf>
    <xf numFmtId="0" fontId="2" fillId="25" borderId="0" xfId="0" applyFont="1" applyFill="1" applyBorder="1"/>
    <xf numFmtId="0" fontId="13" fillId="25" borderId="0" xfId="0" applyFont="1" applyFill="1" applyBorder="1"/>
    <xf numFmtId="3" fontId="5" fillId="25" borderId="0" xfId="0" applyNumberFormat="1" applyFont="1" applyFill="1" applyBorder="1"/>
    <xf numFmtId="0" fontId="5" fillId="25" borderId="0" xfId="0" applyFont="1" applyFill="1" applyBorder="1"/>
    <xf numFmtId="0" fontId="4" fillId="25" borderId="0" xfId="0" applyFont="1" applyFill="1" applyBorder="1"/>
    <xf numFmtId="3" fontId="2" fillId="25" borderId="10" xfId="0" applyNumberFormat="1" applyFont="1" applyFill="1" applyBorder="1"/>
    <xf numFmtId="0" fontId="8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/>
    <xf numFmtId="3" fontId="4" fillId="25" borderId="10" xfId="0" applyNumberFormat="1" applyFont="1" applyFill="1" applyBorder="1"/>
    <xf numFmtId="0" fontId="2" fillId="25" borderId="10" xfId="0" applyFont="1" applyFill="1" applyBorder="1" applyAlignment="1">
      <alignment horizontal="left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7" borderId="10" xfId="0" applyFont="1" applyFill="1" applyBorder="1" applyAlignment="1">
      <alignment vertical="top" wrapText="1"/>
    </xf>
    <xf numFmtId="0" fontId="4" fillId="26" borderId="10" xfId="0" applyFont="1" applyFill="1" applyBorder="1" applyAlignment="1">
      <alignment horizontal="center"/>
    </xf>
    <xf numFmtId="3" fontId="4" fillId="26" borderId="10" xfId="0" applyNumberFormat="1" applyFont="1" applyFill="1" applyBorder="1"/>
    <xf numFmtId="0" fontId="4" fillId="26" borderId="10" xfId="0" applyFont="1" applyFill="1" applyBorder="1"/>
    <xf numFmtId="41" fontId="4" fillId="26" borderId="10" xfId="252" applyFont="1" applyFill="1" applyBorder="1"/>
    <xf numFmtId="41" fontId="4" fillId="25" borderId="10" xfId="0" applyNumberFormat="1" applyFont="1" applyFill="1" applyBorder="1"/>
    <xf numFmtId="0" fontId="5" fillId="25" borderId="0" xfId="0" applyFont="1" applyFill="1" applyBorder="1" applyAlignment="1">
      <alignment horizontal="center"/>
    </xf>
    <xf numFmtId="0" fontId="2" fillId="25" borderId="10" xfId="0" applyNumberFormat="1" applyFont="1" applyFill="1" applyBorder="1" applyAlignment="1" applyProtection="1">
      <alignment horizontal="left" vertical="center" wrapText="1" readingOrder="1"/>
    </xf>
    <xf numFmtId="0" fontId="4" fillId="25" borderId="10" xfId="0" applyNumberFormat="1" applyFont="1" applyFill="1" applyBorder="1" applyAlignment="1" applyProtection="1">
      <alignment horizontal="left" vertical="center" wrapText="1" readingOrder="1"/>
    </xf>
    <xf numFmtId="0" fontId="4" fillId="26" borderId="10" xfId="0" applyNumberFormat="1" applyFont="1" applyFill="1" applyBorder="1" applyAlignment="1" applyProtection="1">
      <alignment horizontal="left" vertical="center" wrapText="1" readingOrder="1"/>
    </xf>
    <xf numFmtId="0" fontId="4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wrapText="1"/>
    </xf>
    <xf numFmtId="0" fontId="2" fillId="27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center" vertical="center"/>
    </xf>
    <xf numFmtId="0" fontId="5" fillId="25" borderId="19" xfId="0" applyFont="1" applyFill="1" applyBorder="1" applyAlignment="1"/>
    <xf numFmtId="0" fontId="6" fillId="25" borderId="0" xfId="0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justify" vertical="center" wrapText="1"/>
    </xf>
    <xf numFmtId="0" fontId="2" fillId="25" borderId="10" xfId="0" applyFont="1" applyFill="1" applyBorder="1" applyAlignment="1">
      <alignment horizontal="left"/>
    </xf>
    <xf numFmtId="3" fontId="2" fillId="25" borderId="1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horizontal="right"/>
    </xf>
    <xf numFmtId="41" fontId="2" fillId="25" borderId="0" xfId="0" applyNumberFormat="1" applyFont="1" applyFill="1"/>
    <xf numFmtId="0" fontId="6" fillId="25" borderId="0" xfId="0" applyFont="1" applyFill="1" applyBorder="1" applyAlignment="1">
      <alignment horizontal="center"/>
    </xf>
    <xf numFmtId="0" fontId="79" fillId="25" borderId="10" xfId="0" applyFont="1" applyFill="1" applyBorder="1" applyAlignment="1">
      <alignment horizontal="center"/>
    </xf>
    <xf numFmtId="0" fontId="79" fillId="27" borderId="10" xfId="0" applyFont="1" applyFill="1" applyBorder="1" applyAlignment="1">
      <alignment horizontal="center" vertical="center"/>
    </xf>
    <xf numFmtId="3" fontId="5" fillId="25" borderId="0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horizontal="center"/>
    </xf>
    <xf numFmtId="4" fontId="4" fillId="25" borderId="10" xfId="0" applyNumberFormat="1" applyFont="1" applyFill="1" applyBorder="1" applyAlignment="1">
      <alignment horizontal="center" vertical="center" wrapText="1"/>
    </xf>
    <xf numFmtId="41" fontId="4" fillId="26" borderId="10" xfId="252" applyFont="1" applyFill="1" applyBorder="1" applyAlignment="1">
      <alignment horizontal="center"/>
    </xf>
    <xf numFmtId="3" fontId="4" fillId="25" borderId="10" xfId="0" applyNumberFormat="1" applyFont="1" applyFill="1" applyBorder="1" applyAlignment="1">
      <alignment horizontal="center" vertical="center" wrapText="1"/>
    </xf>
    <xf numFmtId="169" fontId="4" fillId="25" borderId="10" xfId="251" applyNumberFormat="1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/>
    </xf>
    <xf numFmtId="4" fontId="4" fillId="25" borderId="10" xfId="0" applyNumberFormat="1" applyFont="1" applyFill="1" applyBorder="1" applyAlignment="1">
      <alignment horizontal="center" vertical="center" wrapText="1"/>
    </xf>
    <xf numFmtId="3" fontId="5" fillId="25" borderId="10" xfId="0" applyNumberFormat="1" applyFont="1" applyFill="1" applyBorder="1" applyAlignment="1">
      <alignment horizontal="center" vertical="center" wrapText="1"/>
    </xf>
    <xf numFmtId="169" fontId="4" fillId="25" borderId="10" xfId="251" applyNumberFormat="1" applyFont="1" applyFill="1" applyBorder="1" applyAlignment="1">
      <alignment horizontal="center" vertical="center" wrapText="1"/>
    </xf>
  </cellXfs>
  <cellStyles count="421">
    <cellStyle name="_x0001_" xfId="1"/>
    <cellStyle name="??" xfId="2"/>
    <cellStyle name="?? [0.00]_List-dwg" xfId="3"/>
    <cellStyle name="?? [0]" xfId="4"/>
    <cellStyle name="???? [0.00]_List-dwg" xfId="5"/>
    <cellStyle name="????_List-dwg" xfId="6"/>
    <cellStyle name="???[0]_Book1" xfId="7"/>
    <cellStyle name="???_95" xfId="8"/>
    <cellStyle name="??_ ??? ???? " xfId="9"/>
    <cellStyle name="??_kc-elec system check list" xfId="10"/>
    <cellStyle name="_Book1" xfId="11"/>
    <cellStyle name="_Book1_1" xfId="12"/>
    <cellStyle name="_Book1_BC-QT-WB-dthao" xfId="13"/>
    <cellStyle name="_KT (2)" xfId="14"/>
    <cellStyle name="_KT (2)_1" xfId="15"/>
    <cellStyle name="_KT (2)_1_Lora-tungchau" xfId="16"/>
    <cellStyle name="_KT (2)_1_Qt-HT3PQ1(CauKho)" xfId="17"/>
    <cellStyle name="_KT (2)_2" xfId="18"/>
    <cellStyle name="_KT (2)_2_TG-TH" xfId="19"/>
    <cellStyle name="_KT (2)_2_TG-TH_BAO CAO KLCT PT2000" xfId="20"/>
    <cellStyle name="_KT (2)_2_TG-TH_BAO CAO PT2000" xfId="21"/>
    <cellStyle name="_KT (2)_2_TG-TH_BAO CAO PT2000_Book1" xfId="22"/>
    <cellStyle name="_KT (2)_2_TG-TH_Bao cao XDCB 2001 - T11 KH dieu chinh 20-11-THAI" xfId="23"/>
    <cellStyle name="_KT (2)_2_TG-TH_Book1" xfId="24"/>
    <cellStyle name="_KT (2)_2_TG-TH_Book1_1" xfId="25"/>
    <cellStyle name="_KT (2)_2_TG-TH_Book1_2" xfId="26"/>
    <cellStyle name="_KT (2)_2_TG-TH_Book1_3" xfId="27"/>
    <cellStyle name="_KT (2)_2_TG-TH_Book1_4" xfId="28"/>
    <cellStyle name="_KT (2)_2_TG-TH_DTCDT MR.2N110.HOCMON.TDTOAN.CCUNG" xfId="29"/>
    <cellStyle name="_KT (2)_2_TG-TH_Lora-tungchau" xfId="30"/>
    <cellStyle name="_KT (2)_2_TG-TH_PGIA-phieu tham tra Kho bac" xfId="31"/>
    <cellStyle name="_KT (2)_2_TG-TH_PT02-02" xfId="32"/>
    <cellStyle name="_KT (2)_2_TG-TH_PT02-02_Book1" xfId="33"/>
    <cellStyle name="_KT (2)_2_TG-TH_PT02-03" xfId="34"/>
    <cellStyle name="_KT (2)_2_TG-TH_PT02-03_Book1" xfId="35"/>
    <cellStyle name="_KT (2)_2_TG-TH_Qt-HT3PQ1(CauKho)" xfId="36"/>
    <cellStyle name="_KT (2)_3" xfId="37"/>
    <cellStyle name="_KT (2)_3_TG-TH" xfId="38"/>
    <cellStyle name="_KT (2)_3_TG-TH_Book1" xfId="39"/>
    <cellStyle name="_KT (2)_3_TG-TH_Book1_1" xfId="40"/>
    <cellStyle name="_KT (2)_3_TG-TH_Book1_BC-QT-WB-dthao" xfId="41"/>
    <cellStyle name="_KT (2)_3_TG-TH_Lora-tungchau" xfId="42"/>
    <cellStyle name="_KT (2)_3_TG-TH_PERSONAL" xfId="43"/>
    <cellStyle name="_KT (2)_3_TG-TH_PERSONAL_HTQ.8 GD1" xfId="44"/>
    <cellStyle name="_KT (2)_3_TG-TH_PERSONAL_Tong hop KHCB 2001" xfId="45"/>
    <cellStyle name="_KT (2)_3_TG-TH_Qt-HT3PQ1(CauKho)" xfId="46"/>
    <cellStyle name="_KT (2)_4" xfId="47"/>
    <cellStyle name="_KT (2)_4_BAO CAO KLCT PT2000" xfId="48"/>
    <cellStyle name="_KT (2)_4_BAO CAO PT2000" xfId="49"/>
    <cellStyle name="_KT (2)_4_BAO CAO PT2000_Book1" xfId="50"/>
    <cellStyle name="_KT (2)_4_Bao cao XDCB 2001 - T11 KH dieu chinh 20-11-THAI" xfId="51"/>
    <cellStyle name="_KT (2)_4_Book1" xfId="52"/>
    <cellStyle name="_KT (2)_4_Book1_1" xfId="53"/>
    <cellStyle name="_KT (2)_4_Book1_2" xfId="54"/>
    <cellStyle name="_KT (2)_4_Book1_3" xfId="55"/>
    <cellStyle name="_KT (2)_4_Book1_4" xfId="56"/>
    <cellStyle name="_KT (2)_4_DTCDT MR.2N110.HOCMON.TDTOAN.CCUNG" xfId="57"/>
    <cellStyle name="_KT (2)_4_Lora-tungchau" xfId="58"/>
    <cellStyle name="_KT (2)_4_PGIA-phieu tham tra Kho bac" xfId="59"/>
    <cellStyle name="_KT (2)_4_PT02-02" xfId="60"/>
    <cellStyle name="_KT (2)_4_PT02-02_Book1" xfId="61"/>
    <cellStyle name="_KT (2)_4_PT02-03" xfId="62"/>
    <cellStyle name="_KT (2)_4_PT02-03_Book1" xfId="63"/>
    <cellStyle name="_KT (2)_4_Qt-HT3PQ1(CauKho)" xfId="64"/>
    <cellStyle name="_KT (2)_4_TG-TH" xfId="65"/>
    <cellStyle name="_KT (2)_5" xfId="66"/>
    <cellStyle name="_KT (2)_5_BAO CAO KLCT PT2000" xfId="67"/>
    <cellStyle name="_KT (2)_5_BAO CAO PT2000" xfId="68"/>
    <cellStyle name="_KT (2)_5_BAO CAO PT2000_Book1" xfId="69"/>
    <cellStyle name="_KT (2)_5_Bao cao XDCB 2001 - T11 KH dieu chinh 20-11-THAI" xfId="70"/>
    <cellStyle name="_KT (2)_5_Book1" xfId="71"/>
    <cellStyle name="_KT (2)_5_Book1_1" xfId="72"/>
    <cellStyle name="_KT (2)_5_Book1_2" xfId="73"/>
    <cellStyle name="_KT (2)_5_Book1_3" xfId="74"/>
    <cellStyle name="_KT (2)_5_Book1_4" xfId="75"/>
    <cellStyle name="_KT (2)_5_Book1_BC-QT-WB-dthao" xfId="76"/>
    <cellStyle name="_KT (2)_5_DTCDT MR.2N110.HOCMON.TDTOAN.CCUNG" xfId="77"/>
    <cellStyle name="_KT (2)_5_Lora-tungchau" xfId="78"/>
    <cellStyle name="_KT (2)_5_PGIA-phieu tham tra Kho bac" xfId="79"/>
    <cellStyle name="_KT (2)_5_PT02-02" xfId="80"/>
    <cellStyle name="_KT (2)_5_PT02-02_Book1" xfId="81"/>
    <cellStyle name="_KT (2)_5_PT02-03" xfId="82"/>
    <cellStyle name="_KT (2)_5_PT02-03_Book1" xfId="83"/>
    <cellStyle name="_KT (2)_5_Qt-HT3PQ1(CauKho)" xfId="84"/>
    <cellStyle name="_KT (2)_Book1" xfId="85"/>
    <cellStyle name="_KT (2)_Book1_1" xfId="86"/>
    <cellStyle name="_KT (2)_Book1_BC-QT-WB-dthao" xfId="87"/>
    <cellStyle name="_KT (2)_Lora-tungchau" xfId="88"/>
    <cellStyle name="_KT (2)_PERSONAL" xfId="89"/>
    <cellStyle name="_KT (2)_PERSONAL_HTQ.8 GD1" xfId="90"/>
    <cellStyle name="_KT (2)_PERSONAL_Tong hop KHCB 2001" xfId="91"/>
    <cellStyle name="_KT (2)_Qt-HT3PQ1(CauKho)" xfId="92"/>
    <cellStyle name="_KT (2)_TG-TH" xfId="93"/>
    <cellStyle name="_KT_TG" xfId="94"/>
    <cellStyle name="_KT_TG_1" xfId="95"/>
    <cellStyle name="_KT_TG_1_BAO CAO KLCT PT2000" xfId="96"/>
    <cellStyle name="_KT_TG_1_BAO CAO PT2000" xfId="97"/>
    <cellStyle name="_KT_TG_1_BAO CAO PT2000_Book1" xfId="98"/>
    <cellStyle name="_KT_TG_1_Bao cao XDCB 2001 - T11 KH dieu chinh 20-11-THAI" xfId="99"/>
    <cellStyle name="_KT_TG_1_Book1" xfId="100"/>
    <cellStyle name="_KT_TG_1_Book1_1" xfId="101"/>
    <cellStyle name="_KT_TG_1_Book1_2" xfId="102"/>
    <cellStyle name="_KT_TG_1_Book1_3" xfId="103"/>
    <cellStyle name="_KT_TG_1_Book1_4" xfId="104"/>
    <cellStyle name="_KT_TG_1_Book1_BC-QT-WB-dthao" xfId="105"/>
    <cellStyle name="_KT_TG_1_DTCDT MR.2N110.HOCMON.TDTOAN.CCUNG" xfId="106"/>
    <cellStyle name="_KT_TG_1_Lora-tungchau" xfId="107"/>
    <cellStyle name="_KT_TG_1_PGIA-phieu tham tra Kho bac" xfId="108"/>
    <cellStyle name="_KT_TG_1_PT02-02" xfId="109"/>
    <cellStyle name="_KT_TG_1_PT02-02_Book1" xfId="110"/>
    <cellStyle name="_KT_TG_1_PT02-03" xfId="111"/>
    <cellStyle name="_KT_TG_1_PT02-03_Book1" xfId="112"/>
    <cellStyle name="_KT_TG_1_Qt-HT3PQ1(CauKho)" xfId="113"/>
    <cellStyle name="_KT_TG_2" xfId="114"/>
    <cellStyle name="_KT_TG_2_BAO CAO KLCT PT2000" xfId="115"/>
    <cellStyle name="_KT_TG_2_BAO CAO PT2000" xfId="116"/>
    <cellStyle name="_KT_TG_2_BAO CAO PT2000_Book1" xfId="117"/>
    <cellStyle name="_KT_TG_2_Bao cao XDCB 2001 - T11 KH dieu chinh 20-11-THAI" xfId="118"/>
    <cellStyle name="_KT_TG_2_Book1" xfId="119"/>
    <cellStyle name="_KT_TG_2_Book1_1" xfId="120"/>
    <cellStyle name="_KT_TG_2_Book1_2" xfId="121"/>
    <cellStyle name="_KT_TG_2_Book1_3" xfId="122"/>
    <cellStyle name="_KT_TG_2_Book1_4" xfId="123"/>
    <cellStyle name="_KT_TG_2_DTCDT MR.2N110.HOCMON.TDTOAN.CCUNG" xfId="124"/>
    <cellStyle name="_KT_TG_2_Lora-tungchau" xfId="125"/>
    <cellStyle name="_KT_TG_2_PGIA-phieu tham tra Kho bac" xfId="126"/>
    <cellStyle name="_KT_TG_2_PT02-02" xfId="127"/>
    <cellStyle name="_KT_TG_2_PT02-02_Book1" xfId="128"/>
    <cellStyle name="_KT_TG_2_PT02-03" xfId="129"/>
    <cellStyle name="_KT_TG_2_PT02-03_Book1" xfId="130"/>
    <cellStyle name="_KT_TG_2_Qt-HT3PQ1(CauKho)" xfId="131"/>
    <cellStyle name="_KT_TG_3" xfId="132"/>
    <cellStyle name="_KT_TG_4" xfId="133"/>
    <cellStyle name="_KT_TG_4_Lora-tungchau" xfId="134"/>
    <cellStyle name="_KT_TG_4_Qt-HT3PQ1(CauKho)" xfId="135"/>
    <cellStyle name="_Lora-tungchau" xfId="136"/>
    <cellStyle name="_PERSONAL" xfId="137"/>
    <cellStyle name="_PERSONAL_HTQ.8 GD1" xfId="138"/>
    <cellStyle name="_PERSONAL_Tong hop KHCB 2001" xfId="139"/>
    <cellStyle name="_Qt-HT3PQ1(CauKho)" xfId="140"/>
    <cellStyle name="_TG-TH" xfId="141"/>
    <cellStyle name="_TG-TH_1" xfId="142"/>
    <cellStyle name="_TG-TH_1_BAO CAO KLCT PT2000" xfId="143"/>
    <cellStyle name="_TG-TH_1_BAO CAO PT2000" xfId="144"/>
    <cellStyle name="_TG-TH_1_BAO CAO PT2000_Book1" xfId="145"/>
    <cellStyle name="_TG-TH_1_Bao cao XDCB 2001 - T11 KH dieu chinh 20-11-THAI" xfId="146"/>
    <cellStyle name="_TG-TH_1_Book1" xfId="147"/>
    <cellStyle name="_TG-TH_1_Book1_1" xfId="148"/>
    <cellStyle name="_TG-TH_1_Book1_2" xfId="149"/>
    <cellStyle name="_TG-TH_1_Book1_3" xfId="150"/>
    <cellStyle name="_TG-TH_1_Book1_4" xfId="151"/>
    <cellStyle name="_TG-TH_1_Book1_BC-QT-WB-dthao" xfId="152"/>
    <cellStyle name="_TG-TH_1_DTCDT MR.2N110.HOCMON.TDTOAN.CCUNG" xfId="153"/>
    <cellStyle name="_TG-TH_1_Lora-tungchau" xfId="154"/>
    <cellStyle name="_TG-TH_1_PGIA-phieu tham tra Kho bac" xfId="155"/>
    <cellStyle name="_TG-TH_1_PT02-02" xfId="156"/>
    <cellStyle name="_TG-TH_1_PT02-02_Book1" xfId="157"/>
    <cellStyle name="_TG-TH_1_PT02-03" xfId="158"/>
    <cellStyle name="_TG-TH_1_PT02-03_Book1" xfId="159"/>
    <cellStyle name="_TG-TH_1_Qt-HT3PQ1(CauKho)" xfId="160"/>
    <cellStyle name="_TG-TH_2" xfId="161"/>
    <cellStyle name="_TG-TH_2_BAO CAO KLCT PT2000" xfId="162"/>
    <cellStyle name="_TG-TH_2_BAO CAO PT2000" xfId="163"/>
    <cellStyle name="_TG-TH_2_BAO CAO PT2000_Book1" xfId="164"/>
    <cellStyle name="_TG-TH_2_Bao cao XDCB 2001 - T11 KH dieu chinh 20-11-THAI" xfId="165"/>
    <cellStyle name="_TG-TH_2_Book1" xfId="166"/>
    <cellStyle name="_TG-TH_2_Book1_1" xfId="167"/>
    <cellStyle name="_TG-TH_2_Book1_2" xfId="168"/>
    <cellStyle name="_TG-TH_2_Book1_3" xfId="169"/>
    <cellStyle name="_TG-TH_2_Book1_4" xfId="170"/>
    <cellStyle name="_TG-TH_2_DTCDT MR.2N110.HOCMON.TDTOAN.CCUNG" xfId="171"/>
    <cellStyle name="_TG-TH_2_Lora-tungchau" xfId="172"/>
    <cellStyle name="_TG-TH_2_PGIA-phieu tham tra Kho bac" xfId="173"/>
    <cellStyle name="_TG-TH_2_PT02-02" xfId="174"/>
    <cellStyle name="_TG-TH_2_PT02-02_Book1" xfId="175"/>
    <cellStyle name="_TG-TH_2_PT02-03" xfId="176"/>
    <cellStyle name="_TG-TH_2_PT02-03_Book1" xfId="177"/>
    <cellStyle name="_TG-TH_2_Qt-HT3PQ1(CauKho)" xfId="178"/>
    <cellStyle name="_TG-TH_3" xfId="179"/>
    <cellStyle name="_TG-TH_3_Lora-tungchau" xfId="180"/>
    <cellStyle name="_TG-TH_3_Qt-HT3PQ1(CauKho)" xfId="181"/>
    <cellStyle name="_TG-TH_4" xfId="182"/>
    <cellStyle name="•W€_STDFOR" xfId="183"/>
    <cellStyle name="¹éºÐÀ²_      " xfId="184"/>
    <cellStyle name="20% - Accent1" xfId="185" builtinId="30" customBuiltin="1"/>
    <cellStyle name="20% - Accent2" xfId="186" builtinId="34" customBuiltin="1"/>
    <cellStyle name="20% - Accent3" xfId="187" builtinId="38" customBuiltin="1"/>
    <cellStyle name="20% - Accent4" xfId="188" builtinId="42" customBuiltin="1"/>
    <cellStyle name="20% - Accent5" xfId="189" builtinId="46" customBuiltin="1"/>
    <cellStyle name="20% - Accent6" xfId="190" builtinId="50" customBuiltin="1"/>
    <cellStyle name="20% - Nhấn1" xfId="191"/>
    <cellStyle name="20% - Nhấn2" xfId="192"/>
    <cellStyle name="20% - Nhấn3" xfId="193"/>
    <cellStyle name="20% - Nhấn4" xfId="194"/>
    <cellStyle name="20% - Nhấn5" xfId="195"/>
    <cellStyle name="20% - Nhấn6" xfId="196"/>
    <cellStyle name="40% - Accent1" xfId="197" builtinId="31" customBuiltin="1"/>
    <cellStyle name="40% - Accent2" xfId="198" builtinId="35" customBuiltin="1"/>
    <cellStyle name="40% - Accent3" xfId="199" builtinId="39" customBuiltin="1"/>
    <cellStyle name="40% - Accent4" xfId="200" builtinId="43" customBuiltin="1"/>
    <cellStyle name="40% - Accent5" xfId="201" builtinId="47" customBuiltin="1"/>
    <cellStyle name="40% - Accent6" xfId="202" builtinId="51" customBuiltin="1"/>
    <cellStyle name="40% - Nhấn1" xfId="203"/>
    <cellStyle name="40% - Nhấn2" xfId="204"/>
    <cellStyle name="40% - Nhấn3" xfId="205"/>
    <cellStyle name="40% - Nhấn4" xfId="206"/>
    <cellStyle name="40% - Nhấn5" xfId="207"/>
    <cellStyle name="40% - Nhấn6" xfId="208"/>
    <cellStyle name="60% - Accent1" xfId="209" builtinId="32" customBuiltin="1"/>
    <cellStyle name="60% - Accent2" xfId="210" builtinId="36" customBuiltin="1"/>
    <cellStyle name="60% - Accent3" xfId="211" builtinId="40" customBuiltin="1"/>
    <cellStyle name="60% - Accent4" xfId="212" builtinId="44" customBuiltin="1"/>
    <cellStyle name="60% - Accent5" xfId="213" builtinId="48" customBuiltin="1"/>
    <cellStyle name="60% - Accent6" xfId="214" builtinId="52" customBuiltin="1"/>
    <cellStyle name="60% - Nhấn1" xfId="215"/>
    <cellStyle name="60% - Nhấn2" xfId="216"/>
    <cellStyle name="60% - Nhấn3" xfId="217"/>
    <cellStyle name="60% - Nhấn4" xfId="218"/>
    <cellStyle name="60% - Nhấn5" xfId="219"/>
    <cellStyle name="60% - Nhấn6" xfId="220"/>
    <cellStyle name="Accent1" xfId="221" builtinId="29" customBuiltin="1"/>
    <cellStyle name="Accent2" xfId="222" builtinId="33" customBuiltin="1"/>
    <cellStyle name="Accent3" xfId="223" builtinId="37" customBuiltin="1"/>
    <cellStyle name="Accent4" xfId="224" builtinId="41" customBuiltin="1"/>
    <cellStyle name="Accent5" xfId="225" builtinId="45" customBuiltin="1"/>
    <cellStyle name="Accent6" xfId="226" builtinId="49" customBuiltin="1"/>
    <cellStyle name="ÅëÈ­ [0]_      " xfId="227"/>
    <cellStyle name="AeE­ [0]_INQUIRY ¿?¾÷AßAø " xfId="228"/>
    <cellStyle name="ÅëÈ­ [0]_Sheet1" xfId="229"/>
    <cellStyle name="ÅëÈ­_      " xfId="230"/>
    <cellStyle name="AeE­_INQUIRY ¿?¾÷AßAø " xfId="231"/>
    <cellStyle name="ÅëÈ­_L601CPT" xfId="232"/>
    <cellStyle name="ÄÞ¸¶ [0]_      " xfId="233"/>
    <cellStyle name="AÞ¸¶ [0]_INQUIRY ¿?¾÷AßAø " xfId="234"/>
    <cellStyle name="ÄÞ¸¶_      " xfId="235"/>
    <cellStyle name="AÞ¸¶_INQUIRY ¿?¾÷AßAø " xfId="236"/>
    <cellStyle name="AutoFormat Options" xfId="237"/>
    <cellStyle name="Bad" xfId="238" builtinId="27" customBuiltin="1"/>
    <cellStyle name="C?AØ_¿?¾÷CoE² " xfId="239"/>
    <cellStyle name="Ç¥ÁØ_      " xfId="240"/>
    <cellStyle name="C￥AØ_¿μ¾÷CoE² " xfId="241"/>
    <cellStyle name="Ç¥ÁØ_±¸¹Ì´ëÃ¥" xfId="242"/>
    <cellStyle name="Calculation" xfId="243" builtinId="22" customBuiltin="1"/>
    <cellStyle name="category" xfId="244"/>
    <cellStyle name="Cerrency_Sheet2_XANGDAU" xfId="245"/>
    <cellStyle name="Check Cell" xfId="246" builtinId="23" customBuiltin="1"/>
    <cellStyle name="Chuẩn 2" xfId="247"/>
    <cellStyle name="Chuẩn 3" xfId="248"/>
    <cellStyle name="Chuẩn 4" xfId="249"/>
    <cellStyle name="Chuẩn 5" xfId="250"/>
    <cellStyle name="Comma" xfId="251" builtinId="3"/>
    <cellStyle name="Comma [0]" xfId="252" builtinId="6"/>
    <cellStyle name="Comma 2" xfId="253"/>
    <cellStyle name="Comma 2 2" xfId="254"/>
    <cellStyle name="Comma 3" xfId="255"/>
    <cellStyle name="Comma 4" xfId="256"/>
    <cellStyle name="Comma 5" xfId="419"/>
    <cellStyle name="Comma 8" xfId="257"/>
    <cellStyle name="Comma0" xfId="258"/>
    <cellStyle name="Currency0" xfId="259"/>
    <cellStyle name="Date" xfId="260"/>
    <cellStyle name="Dấu phảy 2" xfId="261"/>
    <cellStyle name="Dấu phảy 3" xfId="262"/>
    <cellStyle name="Dấu phảy 4" xfId="263"/>
    <cellStyle name="Dấu phảy 5" xfId="264"/>
    <cellStyle name="Dấu phảy 6" xfId="265"/>
    <cellStyle name="Đầu ra" xfId="266"/>
    <cellStyle name="Đầu vào" xfId="267"/>
    <cellStyle name="Đề mục 1" xfId="268"/>
    <cellStyle name="Đề mục 2" xfId="269"/>
    <cellStyle name="Đề mục 3" xfId="270"/>
    <cellStyle name="Đề mục 4" xfId="271"/>
    <cellStyle name="Dezimal [0]_UXO VII" xfId="272"/>
    <cellStyle name="Dezimal_UXO VII" xfId="273"/>
    <cellStyle name="En-tete1" xfId="274"/>
    <cellStyle name="En-tete2" xfId="275"/>
    <cellStyle name="Explanatory Text" xfId="276" builtinId="53" customBuiltin="1"/>
    <cellStyle name="Financier" xfId="277"/>
    <cellStyle name="Fixe" xfId="278"/>
    <cellStyle name="Fixed" xfId="279"/>
    <cellStyle name="Ghi chú" xfId="280"/>
    <cellStyle name="Good" xfId="281" builtinId="26" customBuiltin="1"/>
    <cellStyle name="Grey" xfId="282"/>
    <cellStyle name="HEADER" xfId="283"/>
    <cellStyle name="Header1" xfId="284"/>
    <cellStyle name="Header2" xfId="285"/>
    <cellStyle name="Heading 1" xfId="286" builtinId="16" customBuiltin="1"/>
    <cellStyle name="Heading 2" xfId="287" builtinId="17" customBuiltin="1"/>
    <cellStyle name="Heading 3" xfId="288" builtinId="18" customBuiltin="1"/>
    <cellStyle name="Heading 4" xfId="289" builtinId="19" customBuiltin="1"/>
    <cellStyle name="Heading1" xfId="290"/>
    <cellStyle name="Heading2" xfId="291"/>
    <cellStyle name="i·0" xfId="292"/>
    <cellStyle name="Input" xfId="293" builtinId="20" customBuiltin="1"/>
    <cellStyle name="Input [yellow]" xfId="294"/>
    <cellStyle name="Kiểm tra Ô" xfId="295"/>
    <cellStyle name="Linked Cell" xfId="296" builtinId="24" customBuiltin="1"/>
    <cellStyle name="Model" xfId="297"/>
    <cellStyle name="Monetaire" xfId="298"/>
    <cellStyle name="n" xfId="299"/>
    <cellStyle name="Neutral" xfId="300" builtinId="28" customBuiltin="1"/>
    <cellStyle name="Nhấn1" xfId="301"/>
    <cellStyle name="Nhấn2" xfId="302"/>
    <cellStyle name="Nhấn3" xfId="303"/>
    <cellStyle name="Nhấn4" xfId="304"/>
    <cellStyle name="Nhấn5" xfId="305"/>
    <cellStyle name="Nhấn6" xfId="306"/>
    <cellStyle name="Normal" xfId="0" builtinId="0"/>
    <cellStyle name="Normal - Style1" xfId="307"/>
    <cellStyle name="Normal 2" xfId="308"/>
    <cellStyle name="Normal 2 2" xfId="309"/>
    <cellStyle name="Normal 3" xfId="310"/>
    <cellStyle name="Normal 4" xfId="311"/>
    <cellStyle name="Normal 5" xfId="312"/>
    <cellStyle name="Normal 6" xfId="313"/>
    <cellStyle name="Normal 7" xfId="314"/>
    <cellStyle name="Normal 8" xfId="418"/>
    <cellStyle name="Normal 9" xfId="420"/>
    <cellStyle name="Note" xfId="315" builtinId="10" customBuiltin="1"/>
    <cellStyle name="Ô Được nối kết" xfId="316"/>
    <cellStyle name="omma [0]_Mktg Prog" xfId="317"/>
    <cellStyle name="ormal_Sheet1_1" xfId="318"/>
    <cellStyle name="Output" xfId="319" builtinId="21" customBuiltin="1"/>
    <cellStyle name="Percent [2]" xfId="320"/>
    <cellStyle name="Percent 2" xfId="321"/>
    <cellStyle name="Phần Trăm 2" xfId="322"/>
    <cellStyle name="Phần Trăm 3" xfId="323"/>
    <cellStyle name="Phần Trăm 4" xfId="324"/>
    <cellStyle name="Pourcentage" xfId="325"/>
    <cellStyle name="S—_x0008_" xfId="326"/>
    <cellStyle name="Style 1" xfId="327"/>
    <cellStyle name="Style 10" xfId="328"/>
    <cellStyle name="Style 11" xfId="329"/>
    <cellStyle name="Style 12" xfId="330"/>
    <cellStyle name="Style 13" xfId="331"/>
    <cellStyle name="Style 14" xfId="332"/>
    <cellStyle name="Style 15" xfId="333"/>
    <cellStyle name="Style 16" xfId="334"/>
    <cellStyle name="Style 17" xfId="335"/>
    <cellStyle name="Style 18" xfId="336"/>
    <cellStyle name="Style 19" xfId="337"/>
    <cellStyle name="Style 2" xfId="338"/>
    <cellStyle name="Style 20" xfId="339"/>
    <cellStyle name="Style 21" xfId="340"/>
    <cellStyle name="Style 22" xfId="341"/>
    <cellStyle name="Style 23" xfId="342"/>
    <cellStyle name="Style 24" xfId="343"/>
    <cellStyle name="Style 25" xfId="344"/>
    <cellStyle name="Style 26" xfId="345"/>
    <cellStyle name="Style 27" xfId="346"/>
    <cellStyle name="Style 28" xfId="347"/>
    <cellStyle name="Style 29" xfId="348"/>
    <cellStyle name="Style 3" xfId="349"/>
    <cellStyle name="Style 30" xfId="350"/>
    <cellStyle name="Style 31" xfId="351"/>
    <cellStyle name="Style 32" xfId="352"/>
    <cellStyle name="Style 33" xfId="353"/>
    <cellStyle name="Style 34" xfId="354"/>
    <cellStyle name="Style 35" xfId="355"/>
    <cellStyle name="Style 36" xfId="356"/>
    <cellStyle name="Style 37" xfId="357"/>
    <cellStyle name="Style 38" xfId="358"/>
    <cellStyle name="Style 39" xfId="359"/>
    <cellStyle name="Style 4" xfId="360"/>
    <cellStyle name="Style 40" xfId="361"/>
    <cellStyle name="Style 41" xfId="362"/>
    <cellStyle name="Style 42" xfId="363"/>
    <cellStyle name="Style 43" xfId="364"/>
    <cellStyle name="Style 44" xfId="365"/>
    <cellStyle name="Style 45" xfId="366"/>
    <cellStyle name="Style 46" xfId="367"/>
    <cellStyle name="Style 47" xfId="368"/>
    <cellStyle name="Style 48" xfId="369"/>
    <cellStyle name="Style 5" xfId="370"/>
    <cellStyle name="Style 6" xfId="371"/>
    <cellStyle name="Style 7" xfId="372"/>
    <cellStyle name="Style 8" xfId="373"/>
    <cellStyle name="Style 9" xfId="374"/>
    <cellStyle name="subhead" xfId="375"/>
    <cellStyle name="symbol" xfId="376"/>
    <cellStyle name="T" xfId="377"/>
    <cellStyle name="T_Book1" xfId="378"/>
    <cellStyle name="th" xfId="379"/>
    <cellStyle name="Tiền tệ 2" xfId="380"/>
    <cellStyle name="Tiền tệ 3" xfId="381"/>
    <cellStyle name="Tiêu đề" xfId="382"/>
    <cellStyle name="Tính toán" xfId="383"/>
    <cellStyle name="Title" xfId="384" builtinId="15" customBuiltin="1"/>
    <cellStyle name="Tổng" xfId="385"/>
    <cellStyle name="Tốt" xfId="386"/>
    <cellStyle name="Total" xfId="387" builtinId="25" customBuiltin="1"/>
    <cellStyle name="Trung tính" xfId="388"/>
    <cellStyle name="Văn bản Cảnh báo" xfId="389"/>
    <cellStyle name="Văn bản Giải thích" xfId="390"/>
    <cellStyle name="viet" xfId="391"/>
    <cellStyle name="viet2" xfId="392"/>
    <cellStyle name="Währung [0]_UXO VII" xfId="393"/>
    <cellStyle name="Währung_UXO VII" xfId="394"/>
    <cellStyle name="Warning Text" xfId="395" builtinId="11" customBuiltin="1"/>
    <cellStyle name="Xấu" xfId="396"/>
    <cellStyle name="xuan" xfId="397"/>
    <cellStyle name=" [0.00]_ Att. 1- Cover" xfId="415"/>
    <cellStyle name="_ Att. 1- Cover" xfId="416"/>
    <cellStyle name="?_ Att. 1- Cover" xfId="417"/>
    <cellStyle name="똿뗦먛귟 [0.00]_PRODUCT DETAIL Q1" xfId="398"/>
    <cellStyle name="똿뗦먛귟_PRODUCT DETAIL Q1" xfId="399"/>
    <cellStyle name="믅됞 [0.00]_PRODUCT DETAIL Q1" xfId="400"/>
    <cellStyle name="믅됞_PRODUCT DETAIL Q1" xfId="401"/>
    <cellStyle name="백분율_95" xfId="402"/>
    <cellStyle name="뷭?_BOOKSHIP" xfId="403"/>
    <cellStyle name="콤마 [0]_1202" xfId="407"/>
    <cellStyle name="콤마_1202" xfId="408"/>
    <cellStyle name="통화 [0]_1202" xfId="409"/>
    <cellStyle name="통화_1202" xfId="410"/>
    <cellStyle name="표준_(정보부문)월별인원계획" xfId="411"/>
    <cellStyle name="一般_00Q3902REV.1" xfId="404"/>
    <cellStyle name="千分位[0]_00Q3902REV.1" xfId="405"/>
    <cellStyle name="千分位_00Q3902REV.1" xfId="406"/>
    <cellStyle name="貨幣 [0]_00Q3902REV.1" xfId="412"/>
    <cellStyle name="貨幣[0]_BRE" xfId="413"/>
    <cellStyle name="貨幣_00Q3902REV.1" xfId="4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HUNG\Truyentai\Phong-A-TPHCM\LUUTAM\VBAO\BookJHFGJGXBGCCNCVCCVVCVCC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BM\Desktop\Thu%20Huyen\Goi%2013.1\DATA\khh\LOWLI\A-TUAN\khh\sua\biphuoc\tach-7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  <sheetName val="_REF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9"/>
  <sheetViews>
    <sheetView tabSelected="1" zoomScale="120" workbookViewId="0">
      <pane xSplit="9" ySplit="9" topLeftCell="J217" activePane="bottomRight" state="frozen"/>
      <selection pane="topRight" activeCell="J1" sqref="J1"/>
      <selection pane="bottomLeft" activeCell="A10" sqref="A10"/>
      <selection pane="bottomRight" activeCell="M234" sqref="M234"/>
    </sheetView>
  </sheetViews>
  <sheetFormatPr defaultColWidth="9.33203125" defaultRowHeight="13.2"/>
  <cols>
    <col min="1" max="1" width="6.44140625" style="11" bestFit="1" customWidth="1"/>
    <col min="2" max="2" width="36" style="8" customWidth="1"/>
    <col min="3" max="3" width="9.6640625" style="8" customWidth="1"/>
    <col min="4" max="5" width="12.6640625" style="8" customWidth="1"/>
    <col min="6" max="6" width="9.77734375" style="8" customWidth="1"/>
    <col min="7" max="7" width="9" style="8" customWidth="1"/>
    <col min="8" max="8" width="6.44140625" style="8" customWidth="1"/>
    <col min="9" max="9" width="15.109375" style="8" customWidth="1"/>
    <col min="10" max="10" width="14.109375" style="11" customWidth="1"/>
    <col min="11" max="11" width="9.77734375" style="8" customWidth="1"/>
    <col min="12" max="12" width="6.44140625" style="8" customWidth="1"/>
    <col min="13" max="13" width="14.109375" style="8" customWidth="1"/>
    <col min="14" max="14" width="14.44140625" style="8" customWidth="1"/>
    <col min="15" max="16384" width="9.33203125" style="8"/>
  </cols>
  <sheetData>
    <row r="1" spans="1:14">
      <c r="A1" s="64" t="s">
        <v>368</v>
      </c>
      <c r="B1" s="64"/>
    </row>
    <row r="2" spans="1:14" s="12" customFormat="1" ht="18.75" customHeight="1">
      <c r="A2" s="65"/>
      <c r="B2" s="65"/>
      <c r="C2" s="65"/>
      <c r="D2" s="65"/>
      <c r="E2" s="65"/>
      <c r="F2" s="65"/>
      <c r="G2" s="65"/>
      <c r="H2" s="65"/>
      <c r="I2" s="65"/>
      <c r="J2" s="54"/>
      <c r="K2" s="48"/>
      <c r="L2" s="48"/>
      <c r="M2" s="48"/>
      <c r="N2" s="48"/>
    </row>
    <row r="3" spans="1:14" s="13" customFormat="1" ht="15.6">
      <c r="A3" s="65" t="s">
        <v>379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3" customFormat="1" ht="15.6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5" customFormat="1" ht="12.75" customHeight="1">
      <c r="A5" s="63" t="s">
        <v>380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15" customFormat="1" ht="12.75" customHeight="1">
      <c r="A6" s="34"/>
      <c r="B6" s="14"/>
      <c r="C6" s="14"/>
      <c r="D6" s="14"/>
      <c r="E6" s="14"/>
      <c r="F6" s="14"/>
      <c r="G6" s="14"/>
      <c r="H6" s="14"/>
      <c r="I6" s="14"/>
      <c r="J6" s="57"/>
      <c r="K6" s="14"/>
      <c r="L6" s="14"/>
      <c r="M6" s="14"/>
      <c r="N6" s="47" t="s">
        <v>370</v>
      </c>
    </row>
    <row r="7" spans="1:14" s="15" customFormat="1" ht="30" customHeight="1">
      <c r="A7" s="66" t="s">
        <v>40</v>
      </c>
      <c r="B7" s="66" t="s">
        <v>34</v>
      </c>
      <c r="C7" s="66" t="s">
        <v>68</v>
      </c>
      <c r="D7" s="66" t="s">
        <v>68</v>
      </c>
      <c r="E7" s="66"/>
      <c r="F7" s="67" t="s">
        <v>374</v>
      </c>
      <c r="G7" s="67"/>
      <c r="H7" s="67"/>
      <c r="I7" s="67"/>
      <c r="J7" s="67" t="s">
        <v>376</v>
      </c>
      <c r="K7" s="67"/>
      <c r="L7" s="67"/>
      <c r="M7" s="67"/>
      <c r="N7" s="66" t="s">
        <v>377</v>
      </c>
    </row>
    <row r="8" spans="1:14" s="7" customFormat="1" ht="12.75" customHeight="1">
      <c r="A8" s="66"/>
      <c r="B8" s="66"/>
      <c r="C8" s="66"/>
      <c r="D8" s="66"/>
      <c r="E8" s="66"/>
      <c r="F8" s="66" t="s">
        <v>371</v>
      </c>
      <c r="G8" s="66"/>
      <c r="H8" s="66" t="s">
        <v>69</v>
      </c>
      <c r="I8" s="68" t="s">
        <v>66</v>
      </c>
      <c r="J8" s="66" t="s">
        <v>371</v>
      </c>
      <c r="K8" s="66"/>
      <c r="L8" s="66" t="s">
        <v>69</v>
      </c>
      <c r="M8" s="68" t="s">
        <v>66</v>
      </c>
      <c r="N8" s="66"/>
    </row>
    <row r="9" spans="1:14" s="16" customFormat="1" ht="40.5" customHeight="1">
      <c r="A9" s="66"/>
      <c r="B9" s="66"/>
      <c r="C9" s="66"/>
      <c r="D9" s="59" t="s">
        <v>366</v>
      </c>
      <c r="E9" s="59" t="s">
        <v>367</v>
      </c>
      <c r="F9" s="59" t="s">
        <v>366</v>
      </c>
      <c r="G9" s="59" t="s">
        <v>367</v>
      </c>
      <c r="H9" s="66"/>
      <c r="I9" s="68"/>
      <c r="J9" s="59" t="s">
        <v>366</v>
      </c>
      <c r="K9" s="59" t="s">
        <v>367</v>
      </c>
      <c r="L9" s="66"/>
      <c r="M9" s="68"/>
      <c r="N9" s="66"/>
    </row>
    <row r="10" spans="1:14" s="16" customFormat="1">
      <c r="A10" s="59" t="s">
        <v>372</v>
      </c>
      <c r="B10" s="59" t="s">
        <v>373</v>
      </c>
      <c r="C10" s="61">
        <v>1</v>
      </c>
      <c r="D10" s="61">
        <v>2</v>
      </c>
      <c r="E10" s="61">
        <v>3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  <c r="M10" s="62">
        <v>11</v>
      </c>
      <c r="N10" s="61" t="s">
        <v>378</v>
      </c>
    </row>
    <row r="11" spans="1:14" s="7" customFormat="1">
      <c r="A11" s="29" t="s">
        <v>41</v>
      </c>
      <c r="B11" s="31" t="s">
        <v>70</v>
      </c>
      <c r="C11" s="32">
        <f t="shared" ref="C11:H11" si="0">SUM(C12:C66)</f>
        <v>51398</v>
      </c>
      <c r="D11" s="32">
        <f t="shared" si="0"/>
        <v>6840</v>
      </c>
      <c r="E11" s="32">
        <f>SUM(E12:E66)</f>
        <v>44558</v>
      </c>
      <c r="F11" s="32">
        <f t="shared" si="0"/>
        <v>1050</v>
      </c>
      <c r="G11" s="32">
        <f t="shared" si="0"/>
        <v>9800</v>
      </c>
      <c r="H11" s="32">
        <f t="shared" si="0"/>
        <v>495</v>
      </c>
      <c r="I11" s="32">
        <f>SUM(I12:I66)</f>
        <v>83992500</v>
      </c>
      <c r="J11" s="60"/>
      <c r="K11" s="32">
        <f t="shared" ref="K11" si="1">SUM(K12:K66)</f>
        <v>3640</v>
      </c>
      <c r="L11" s="32"/>
      <c r="M11" s="32">
        <f>SUM(M12:M66)</f>
        <v>30542490</v>
      </c>
      <c r="N11" s="32">
        <f>SUM(N12:N66)</f>
        <v>53469108</v>
      </c>
    </row>
    <row r="12" spans="1:14">
      <c r="A12" s="9">
        <v>1</v>
      </c>
      <c r="B12" s="10" t="s">
        <v>29</v>
      </c>
      <c r="C12" s="17">
        <f>SUM(D12:E12)</f>
        <v>900</v>
      </c>
      <c r="D12" s="17"/>
      <c r="E12" s="17">
        <v>900</v>
      </c>
      <c r="F12" s="17"/>
      <c r="G12" s="17">
        <v>300</v>
      </c>
      <c r="H12" s="17">
        <v>9</v>
      </c>
      <c r="I12" s="17">
        <f t="shared" ref="I12:I43" si="2">(D12*F12+E12*G12)*H12</f>
        <v>2430000</v>
      </c>
      <c r="J12" s="58"/>
      <c r="K12" s="17">
        <v>78</v>
      </c>
      <c r="L12" s="17">
        <v>9</v>
      </c>
      <c r="M12" s="17">
        <f>(D12*J12+E12*K12)*L12</f>
        <v>631800</v>
      </c>
      <c r="N12" s="17">
        <f>I12-M12</f>
        <v>1798200</v>
      </c>
    </row>
    <row r="13" spans="1:14">
      <c r="A13" s="9">
        <v>2</v>
      </c>
      <c r="B13" s="10" t="s">
        <v>32</v>
      </c>
      <c r="C13" s="17">
        <f t="shared" ref="C13:C76" si="3">SUM(D13:E13)</f>
        <v>1786</v>
      </c>
      <c r="D13" s="17"/>
      <c r="E13" s="17">
        <v>1786</v>
      </c>
      <c r="F13" s="17"/>
      <c r="G13" s="17">
        <v>300</v>
      </c>
      <c r="H13" s="17">
        <v>9</v>
      </c>
      <c r="I13" s="17">
        <f t="shared" si="2"/>
        <v>4822200</v>
      </c>
      <c r="J13" s="58"/>
      <c r="K13" s="17">
        <v>78</v>
      </c>
      <c r="L13" s="17">
        <v>9</v>
      </c>
      <c r="M13" s="17">
        <f t="shared" ref="M13:M76" si="4">(D13*J13+E13*K13)*L13</f>
        <v>1253772</v>
      </c>
      <c r="N13" s="17">
        <f t="shared" ref="N13:N76" si="5">I13-M13</f>
        <v>3568428</v>
      </c>
    </row>
    <row r="14" spans="1:14">
      <c r="A14" s="9">
        <v>3</v>
      </c>
      <c r="B14" s="10" t="s">
        <v>28</v>
      </c>
      <c r="C14" s="17">
        <f t="shared" si="3"/>
        <v>1792</v>
      </c>
      <c r="D14" s="17"/>
      <c r="E14" s="17">
        <v>1792</v>
      </c>
      <c r="F14" s="17"/>
      <c r="G14" s="17">
        <v>300</v>
      </c>
      <c r="H14" s="17">
        <v>9</v>
      </c>
      <c r="I14" s="17">
        <f t="shared" si="2"/>
        <v>4838400</v>
      </c>
      <c r="J14" s="58"/>
      <c r="K14" s="17">
        <v>78</v>
      </c>
      <c r="L14" s="17">
        <v>9</v>
      </c>
      <c r="M14" s="17">
        <f t="shared" si="4"/>
        <v>1257984</v>
      </c>
      <c r="N14" s="17">
        <f t="shared" si="5"/>
        <v>3580416</v>
      </c>
    </row>
    <row r="15" spans="1:14">
      <c r="A15" s="9">
        <v>4</v>
      </c>
      <c r="B15" s="10" t="s">
        <v>30</v>
      </c>
      <c r="C15" s="17">
        <f t="shared" si="3"/>
        <v>1562</v>
      </c>
      <c r="D15" s="17">
        <v>967</v>
      </c>
      <c r="E15" s="17">
        <v>595</v>
      </c>
      <c r="F15" s="17"/>
      <c r="G15" s="17">
        <v>300</v>
      </c>
      <c r="H15" s="17">
        <v>9</v>
      </c>
      <c r="I15" s="17">
        <f t="shared" si="2"/>
        <v>1606500</v>
      </c>
      <c r="J15" s="58">
        <v>67</v>
      </c>
      <c r="K15" s="17">
        <v>78</v>
      </c>
      <c r="L15" s="17">
        <v>9</v>
      </c>
      <c r="M15" s="17">
        <f t="shared" si="4"/>
        <v>1000791</v>
      </c>
      <c r="N15" s="17">
        <f t="shared" si="5"/>
        <v>605709</v>
      </c>
    </row>
    <row r="16" spans="1:14" s="7" customFormat="1">
      <c r="A16" s="9">
        <v>5</v>
      </c>
      <c r="B16" s="10" t="s">
        <v>63</v>
      </c>
      <c r="C16" s="17">
        <f t="shared" si="3"/>
        <v>2422</v>
      </c>
      <c r="D16" s="17">
        <v>1385</v>
      </c>
      <c r="E16" s="17">
        <v>1037</v>
      </c>
      <c r="F16" s="17">
        <v>300</v>
      </c>
      <c r="G16" s="17">
        <v>300</v>
      </c>
      <c r="H16" s="17">
        <v>9</v>
      </c>
      <c r="I16" s="17">
        <f t="shared" si="2"/>
        <v>6539400</v>
      </c>
      <c r="J16" s="58">
        <v>67</v>
      </c>
      <c r="K16" s="17">
        <v>78</v>
      </c>
      <c r="L16" s="17">
        <v>9</v>
      </c>
      <c r="M16" s="17">
        <f t="shared" si="4"/>
        <v>1563129</v>
      </c>
      <c r="N16" s="17">
        <f t="shared" si="5"/>
        <v>4976271</v>
      </c>
    </row>
    <row r="17" spans="1:14">
      <c r="A17" s="9">
        <v>6</v>
      </c>
      <c r="B17" s="10" t="s">
        <v>31</v>
      </c>
      <c r="C17" s="17">
        <f t="shared" si="3"/>
        <v>1985</v>
      </c>
      <c r="D17" s="17">
        <v>1089</v>
      </c>
      <c r="E17" s="17">
        <v>896</v>
      </c>
      <c r="F17" s="17">
        <v>300</v>
      </c>
      <c r="G17" s="17">
        <v>300</v>
      </c>
      <c r="H17" s="17">
        <v>9</v>
      </c>
      <c r="I17" s="17">
        <f t="shared" si="2"/>
        <v>5359500</v>
      </c>
      <c r="J17" s="58">
        <v>67</v>
      </c>
      <c r="K17" s="17">
        <v>78</v>
      </c>
      <c r="L17" s="17">
        <v>9</v>
      </c>
      <c r="M17" s="17">
        <f t="shared" si="4"/>
        <v>1285659</v>
      </c>
      <c r="N17" s="17">
        <f t="shared" si="5"/>
        <v>4073841</v>
      </c>
    </row>
    <row r="18" spans="1:14">
      <c r="A18" s="9">
        <v>7</v>
      </c>
      <c r="B18" s="10" t="s">
        <v>27</v>
      </c>
      <c r="C18" s="17">
        <f t="shared" si="3"/>
        <v>563</v>
      </c>
      <c r="D18" s="17">
        <v>372</v>
      </c>
      <c r="E18" s="17">
        <v>191</v>
      </c>
      <c r="F18" s="17">
        <v>50</v>
      </c>
      <c r="G18" s="17">
        <v>100</v>
      </c>
      <c r="H18" s="17">
        <v>9</v>
      </c>
      <c r="I18" s="17">
        <f t="shared" si="2"/>
        <v>339300</v>
      </c>
      <c r="J18" s="58">
        <v>67</v>
      </c>
      <c r="K18" s="17">
        <v>78</v>
      </c>
      <c r="L18" s="17">
        <v>9</v>
      </c>
      <c r="M18" s="17">
        <f t="shared" si="4"/>
        <v>358398</v>
      </c>
      <c r="N18" s="17"/>
    </row>
    <row r="19" spans="1:14">
      <c r="A19" s="9">
        <v>8</v>
      </c>
      <c r="B19" s="10" t="s">
        <v>33</v>
      </c>
      <c r="C19" s="17">
        <f t="shared" si="3"/>
        <v>1277</v>
      </c>
      <c r="D19" s="17">
        <v>775</v>
      </c>
      <c r="E19" s="17">
        <v>502</v>
      </c>
      <c r="F19" s="17">
        <v>100</v>
      </c>
      <c r="G19" s="17">
        <v>200</v>
      </c>
      <c r="H19" s="17">
        <v>9</v>
      </c>
      <c r="I19" s="17">
        <f t="shared" si="2"/>
        <v>1601100</v>
      </c>
      <c r="J19" s="58">
        <v>67</v>
      </c>
      <c r="K19" s="17">
        <v>78</v>
      </c>
      <c r="L19" s="17">
        <v>9</v>
      </c>
      <c r="M19" s="17">
        <f t="shared" si="4"/>
        <v>819729</v>
      </c>
      <c r="N19" s="17">
        <f t="shared" si="5"/>
        <v>781371</v>
      </c>
    </row>
    <row r="20" spans="1:14">
      <c r="A20" s="9">
        <v>9</v>
      </c>
      <c r="B20" s="10" t="s">
        <v>60</v>
      </c>
      <c r="C20" s="17">
        <f t="shared" si="3"/>
        <v>461</v>
      </c>
      <c r="D20" s="17"/>
      <c r="E20" s="17">
        <v>461</v>
      </c>
      <c r="F20" s="17"/>
      <c r="G20" s="17">
        <v>100</v>
      </c>
      <c r="H20" s="17">
        <v>9</v>
      </c>
      <c r="I20" s="17">
        <f t="shared" si="2"/>
        <v>414900</v>
      </c>
      <c r="J20" s="58"/>
      <c r="K20" s="17">
        <v>56</v>
      </c>
      <c r="L20" s="17">
        <v>9</v>
      </c>
      <c r="M20" s="17">
        <f t="shared" si="4"/>
        <v>232344</v>
      </c>
      <c r="N20" s="17">
        <f t="shared" si="5"/>
        <v>182556</v>
      </c>
    </row>
    <row r="21" spans="1:14">
      <c r="A21" s="9">
        <v>10</v>
      </c>
      <c r="B21" s="10" t="s">
        <v>26</v>
      </c>
      <c r="C21" s="17">
        <f t="shared" si="3"/>
        <v>660</v>
      </c>
      <c r="D21" s="17">
        <v>483</v>
      </c>
      <c r="E21" s="17">
        <v>177</v>
      </c>
      <c r="F21" s="17">
        <v>50</v>
      </c>
      <c r="G21" s="17">
        <v>100</v>
      </c>
      <c r="H21" s="17">
        <v>9</v>
      </c>
      <c r="I21" s="17">
        <f t="shared" si="2"/>
        <v>376650</v>
      </c>
      <c r="J21" s="58">
        <v>34</v>
      </c>
      <c r="K21" s="17">
        <v>56</v>
      </c>
      <c r="L21" s="17">
        <v>9</v>
      </c>
      <c r="M21" s="17">
        <f t="shared" si="4"/>
        <v>237006</v>
      </c>
      <c r="N21" s="17">
        <f t="shared" si="5"/>
        <v>139644</v>
      </c>
    </row>
    <row r="22" spans="1:14">
      <c r="A22" s="9">
        <v>11</v>
      </c>
      <c r="B22" s="10" t="s">
        <v>71</v>
      </c>
      <c r="C22" s="17">
        <f t="shared" si="3"/>
        <v>497</v>
      </c>
      <c r="D22" s="17">
        <v>357</v>
      </c>
      <c r="E22" s="17">
        <v>140</v>
      </c>
      <c r="F22" s="17">
        <v>50</v>
      </c>
      <c r="G22" s="17">
        <v>100</v>
      </c>
      <c r="H22" s="17">
        <v>9</v>
      </c>
      <c r="I22" s="17">
        <f t="shared" si="2"/>
        <v>286650</v>
      </c>
      <c r="J22" s="58">
        <v>34</v>
      </c>
      <c r="K22" s="17">
        <v>56</v>
      </c>
      <c r="L22" s="17">
        <v>9</v>
      </c>
      <c r="M22" s="17">
        <f t="shared" si="4"/>
        <v>179802</v>
      </c>
      <c r="N22" s="17">
        <f t="shared" si="5"/>
        <v>106848</v>
      </c>
    </row>
    <row r="23" spans="1:14">
      <c r="A23" s="9">
        <v>12</v>
      </c>
      <c r="B23" s="10" t="s">
        <v>25</v>
      </c>
      <c r="C23" s="17">
        <f t="shared" si="3"/>
        <v>847</v>
      </c>
      <c r="D23" s="17"/>
      <c r="E23" s="17">
        <v>847</v>
      </c>
      <c r="F23" s="17"/>
      <c r="G23" s="17">
        <v>200</v>
      </c>
      <c r="H23" s="17">
        <v>9</v>
      </c>
      <c r="I23" s="17">
        <f t="shared" si="2"/>
        <v>1524600</v>
      </c>
      <c r="J23" s="58"/>
      <c r="K23" s="17">
        <v>78</v>
      </c>
      <c r="L23" s="17">
        <v>9</v>
      </c>
      <c r="M23" s="17">
        <f t="shared" si="4"/>
        <v>594594</v>
      </c>
      <c r="N23" s="17">
        <f t="shared" si="5"/>
        <v>930006</v>
      </c>
    </row>
    <row r="24" spans="1:14">
      <c r="A24" s="9">
        <v>13</v>
      </c>
      <c r="B24" s="10" t="s">
        <v>56</v>
      </c>
      <c r="C24" s="17">
        <f t="shared" si="3"/>
        <v>962</v>
      </c>
      <c r="D24" s="17"/>
      <c r="E24" s="17">
        <v>962</v>
      </c>
      <c r="F24" s="17"/>
      <c r="G24" s="17">
        <v>200</v>
      </c>
      <c r="H24" s="17">
        <v>9</v>
      </c>
      <c r="I24" s="17">
        <f t="shared" si="2"/>
        <v>1731600</v>
      </c>
      <c r="J24" s="58"/>
      <c r="K24" s="17">
        <v>78</v>
      </c>
      <c r="L24" s="17">
        <v>9</v>
      </c>
      <c r="M24" s="17">
        <f t="shared" si="4"/>
        <v>675324</v>
      </c>
      <c r="N24" s="17">
        <f t="shared" si="5"/>
        <v>1056276</v>
      </c>
    </row>
    <row r="25" spans="1:14" s="7" customFormat="1">
      <c r="A25" s="9">
        <v>14</v>
      </c>
      <c r="B25" s="10" t="s">
        <v>37</v>
      </c>
      <c r="C25" s="17">
        <f t="shared" si="3"/>
        <v>675</v>
      </c>
      <c r="D25" s="17"/>
      <c r="E25" s="17">
        <v>675</v>
      </c>
      <c r="F25" s="17"/>
      <c r="G25" s="17">
        <v>200</v>
      </c>
      <c r="H25" s="17">
        <v>9</v>
      </c>
      <c r="I25" s="17">
        <f t="shared" si="2"/>
        <v>1215000</v>
      </c>
      <c r="J25" s="58"/>
      <c r="K25" s="17">
        <v>78</v>
      </c>
      <c r="L25" s="17">
        <v>9</v>
      </c>
      <c r="M25" s="17">
        <f t="shared" si="4"/>
        <v>473850</v>
      </c>
      <c r="N25" s="17">
        <f t="shared" si="5"/>
        <v>741150</v>
      </c>
    </row>
    <row r="26" spans="1:14">
      <c r="A26" s="9">
        <v>15</v>
      </c>
      <c r="B26" s="10" t="s">
        <v>64</v>
      </c>
      <c r="C26" s="17">
        <f t="shared" si="3"/>
        <v>880</v>
      </c>
      <c r="D26" s="17"/>
      <c r="E26" s="17">
        <v>880</v>
      </c>
      <c r="F26" s="17"/>
      <c r="G26" s="17">
        <v>100</v>
      </c>
      <c r="H26" s="17">
        <v>9</v>
      </c>
      <c r="I26" s="17">
        <f t="shared" si="2"/>
        <v>792000</v>
      </c>
      <c r="J26" s="58"/>
      <c r="K26" s="17">
        <v>56</v>
      </c>
      <c r="L26" s="17">
        <v>9</v>
      </c>
      <c r="M26" s="17">
        <f t="shared" si="4"/>
        <v>443520</v>
      </c>
      <c r="N26" s="17">
        <f t="shared" si="5"/>
        <v>348480</v>
      </c>
    </row>
    <row r="27" spans="1:14">
      <c r="A27" s="9">
        <v>16</v>
      </c>
      <c r="B27" s="10" t="s">
        <v>18</v>
      </c>
      <c r="C27" s="17">
        <f t="shared" si="3"/>
        <v>1480</v>
      </c>
      <c r="D27" s="17"/>
      <c r="E27" s="17">
        <v>1480</v>
      </c>
      <c r="F27" s="17"/>
      <c r="G27" s="17">
        <v>100</v>
      </c>
      <c r="H27" s="17">
        <v>9</v>
      </c>
      <c r="I27" s="17">
        <f t="shared" si="2"/>
        <v>1332000</v>
      </c>
      <c r="J27" s="58"/>
      <c r="K27" s="17">
        <v>56</v>
      </c>
      <c r="L27" s="17">
        <v>9</v>
      </c>
      <c r="M27" s="17">
        <f t="shared" si="4"/>
        <v>745920</v>
      </c>
      <c r="N27" s="17">
        <f t="shared" si="5"/>
        <v>586080</v>
      </c>
    </row>
    <row r="28" spans="1:14">
      <c r="A28" s="9">
        <v>17</v>
      </c>
      <c r="B28" s="10" t="s">
        <v>20</v>
      </c>
      <c r="C28" s="17">
        <f t="shared" si="3"/>
        <v>694</v>
      </c>
      <c r="D28" s="17"/>
      <c r="E28" s="17">
        <v>694</v>
      </c>
      <c r="F28" s="17"/>
      <c r="G28" s="17">
        <v>100</v>
      </c>
      <c r="H28" s="17">
        <v>9</v>
      </c>
      <c r="I28" s="17">
        <f t="shared" si="2"/>
        <v>624600</v>
      </c>
      <c r="J28" s="58"/>
      <c r="K28" s="17">
        <v>56</v>
      </c>
      <c r="L28" s="17">
        <v>9</v>
      </c>
      <c r="M28" s="17">
        <f t="shared" si="4"/>
        <v>349776</v>
      </c>
      <c r="N28" s="17">
        <f t="shared" si="5"/>
        <v>274824</v>
      </c>
    </row>
    <row r="29" spans="1:14">
      <c r="A29" s="9">
        <v>18</v>
      </c>
      <c r="B29" s="10" t="s">
        <v>19</v>
      </c>
      <c r="C29" s="17">
        <f t="shared" si="3"/>
        <v>1170</v>
      </c>
      <c r="D29" s="17"/>
      <c r="E29" s="17">
        <v>1170</v>
      </c>
      <c r="F29" s="17"/>
      <c r="G29" s="17">
        <v>100</v>
      </c>
      <c r="H29" s="17">
        <v>9</v>
      </c>
      <c r="I29" s="17">
        <f t="shared" si="2"/>
        <v>1053000</v>
      </c>
      <c r="J29" s="58"/>
      <c r="K29" s="17">
        <v>56</v>
      </c>
      <c r="L29" s="17">
        <v>9</v>
      </c>
      <c r="M29" s="17">
        <f t="shared" si="4"/>
        <v>589680</v>
      </c>
      <c r="N29" s="17">
        <f t="shared" si="5"/>
        <v>463320</v>
      </c>
    </row>
    <row r="30" spans="1:14">
      <c r="A30" s="9">
        <v>19</v>
      </c>
      <c r="B30" s="10" t="s">
        <v>375</v>
      </c>
      <c r="C30" s="17">
        <f t="shared" si="3"/>
        <v>910</v>
      </c>
      <c r="D30" s="17"/>
      <c r="E30" s="17">
        <v>910</v>
      </c>
      <c r="F30" s="17"/>
      <c r="G30" s="17">
        <v>100</v>
      </c>
      <c r="H30" s="17">
        <v>9</v>
      </c>
      <c r="I30" s="17">
        <f t="shared" si="2"/>
        <v>819000</v>
      </c>
      <c r="J30" s="58"/>
      <c r="K30" s="17">
        <v>56</v>
      </c>
      <c r="L30" s="17">
        <v>9</v>
      </c>
      <c r="M30" s="17">
        <f t="shared" si="4"/>
        <v>458640</v>
      </c>
      <c r="N30" s="17">
        <f t="shared" si="5"/>
        <v>360360</v>
      </c>
    </row>
    <row r="31" spans="1:14">
      <c r="A31" s="9">
        <v>20</v>
      </c>
      <c r="B31" s="10" t="s">
        <v>21</v>
      </c>
      <c r="C31" s="17">
        <f t="shared" si="3"/>
        <v>862</v>
      </c>
      <c r="D31" s="17"/>
      <c r="E31" s="17">
        <v>862</v>
      </c>
      <c r="F31" s="17"/>
      <c r="G31" s="17">
        <v>200</v>
      </c>
      <c r="H31" s="17">
        <v>9</v>
      </c>
      <c r="I31" s="17">
        <f t="shared" si="2"/>
        <v>1551600</v>
      </c>
      <c r="J31" s="58"/>
      <c r="K31" s="17">
        <v>70</v>
      </c>
      <c r="L31" s="17">
        <v>9</v>
      </c>
      <c r="M31" s="17">
        <f t="shared" si="4"/>
        <v>543060</v>
      </c>
      <c r="N31" s="17">
        <f t="shared" si="5"/>
        <v>1008540</v>
      </c>
    </row>
    <row r="32" spans="1:14" s="7" customFormat="1">
      <c r="A32" s="9">
        <v>21</v>
      </c>
      <c r="B32" s="10" t="s">
        <v>55</v>
      </c>
      <c r="C32" s="17">
        <f t="shared" si="3"/>
        <v>1060</v>
      </c>
      <c r="D32" s="17"/>
      <c r="E32" s="17">
        <v>1060</v>
      </c>
      <c r="F32" s="17"/>
      <c r="G32" s="17">
        <v>100</v>
      </c>
      <c r="H32" s="17">
        <v>9</v>
      </c>
      <c r="I32" s="17">
        <f t="shared" si="2"/>
        <v>954000</v>
      </c>
      <c r="J32" s="58"/>
      <c r="K32" s="17">
        <v>56</v>
      </c>
      <c r="L32" s="17">
        <v>9</v>
      </c>
      <c r="M32" s="17">
        <f t="shared" si="4"/>
        <v>534240</v>
      </c>
      <c r="N32" s="17">
        <f t="shared" si="5"/>
        <v>419760</v>
      </c>
    </row>
    <row r="33" spans="1:14">
      <c r="A33" s="9">
        <v>22</v>
      </c>
      <c r="B33" s="10" t="s">
        <v>23</v>
      </c>
      <c r="C33" s="17">
        <f t="shared" si="3"/>
        <v>1101</v>
      </c>
      <c r="D33" s="17"/>
      <c r="E33" s="17">
        <v>1101</v>
      </c>
      <c r="F33" s="17"/>
      <c r="G33" s="17">
        <v>100</v>
      </c>
      <c r="H33" s="17">
        <v>9</v>
      </c>
      <c r="I33" s="17">
        <f t="shared" si="2"/>
        <v>990900</v>
      </c>
      <c r="J33" s="58"/>
      <c r="K33" s="17">
        <v>56</v>
      </c>
      <c r="L33" s="17">
        <v>9</v>
      </c>
      <c r="M33" s="17">
        <f t="shared" si="4"/>
        <v>554904</v>
      </c>
      <c r="N33" s="17">
        <f t="shared" si="5"/>
        <v>435996</v>
      </c>
    </row>
    <row r="34" spans="1:14">
      <c r="A34" s="9">
        <v>23</v>
      </c>
      <c r="B34" s="10" t="s">
        <v>22</v>
      </c>
      <c r="C34" s="17">
        <f t="shared" si="3"/>
        <v>995</v>
      </c>
      <c r="D34" s="17"/>
      <c r="E34" s="17">
        <v>995</v>
      </c>
      <c r="F34" s="17"/>
      <c r="G34" s="17">
        <v>200</v>
      </c>
      <c r="H34" s="17">
        <v>9</v>
      </c>
      <c r="I34" s="17">
        <f t="shared" si="2"/>
        <v>1791000</v>
      </c>
      <c r="J34" s="58"/>
      <c r="K34" s="17">
        <v>70</v>
      </c>
      <c r="L34" s="17">
        <v>9</v>
      </c>
      <c r="M34" s="17">
        <f t="shared" si="4"/>
        <v>626850</v>
      </c>
      <c r="N34" s="17">
        <f t="shared" si="5"/>
        <v>1164150</v>
      </c>
    </row>
    <row r="35" spans="1:14">
      <c r="A35" s="9">
        <v>24</v>
      </c>
      <c r="B35" s="10" t="s">
        <v>36</v>
      </c>
      <c r="C35" s="17">
        <f t="shared" si="3"/>
        <v>893</v>
      </c>
      <c r="D35" s="17"/>
      <c r="E35" s="17">
        <v>893</v>
      </c>
      <c r="F35" s="17"/>
      <c r="G35" s="17">
        <v>200</v>
      </c>
      <c r="H35" s="17">
        <v>9</v>
      </c>
      <c r="I35" s="17">
        <f t="shared" si="2"/>
        <v>1607400</v>
      </c>
      <c r="J35" s="58"/>
      <c r="K35" s="17">
        <v>70</v>
      </c>
      <c r="L35" s="17">
        <v>9</v>
      </c>
      <c r="M35" s="17">
        <f t="shared" si="4"/>
        <v>562590</v>
      </c>
      <c r="N35" s="17">
        <f t="shared" si="5"/>
        <v>1044810</v>
      </c>
    </row>
    <row r="36" spans="1:14">
      <c r="A36" s="9">
        <v>25</v>
      </c>
      <c r="B36" s="10" t="s">
        <v>59</v>
      </c>
      <c r="C36" s="17">
        <f t="shared" si="3"/>
        <v>1047</v>
      </c>
      <c r="D36" s="17"/>
      <c r="E36" s="17">
        <v>1047</v>
      </c>
      <c r="F36" s="17"/>
      <c r="G36" s="17">
        <v>200</v>
      </c>
      <c r="H36" s="17">
        <v>9</v>
      </c>
      <c r="I36" s="17">
        <f t="shared" si="2"/>
        <v>1884600</v>
      </c>
      <c r="J36" s="58"/>
      <c r="K36" s="17">
        <v>78</v>
      </c>
      <c r="L36" s="17">
        <v>9</v>
      </c>
      <c r="M36" s="17">
        <f t="shared" si="4"/>
        <v>734994</v>
      </c>
      <c r="N36" s="17">
        <f t="shared" si="5"/>
        <v>1149606</v>
      </c>
    </row>
    <row r="37" spans="1:14" s="7" customFormat="1">
      <c r="A37" s="9">
        <v>26</v>
      </c>
      <c r="B37" s="10" t="s">
        <v>35</v>
      </c>
      <c r="C37" s="17">
        <f t="shared" si="3"/>
        <v>785</v>
      </c>
      <c r="D37" s="17"/>
      <c r="E37" s="17">
        <v>785</v>
      </c>
      <c r="F37" s="17"/>
      <c r="G37" s="17">
        <v>100</v>
      </c>
      <c r="H37" s="17">
        <v>9</v>
      </c>
      <c r="I37" s="17">
        <f t="shared" si="2"/>
        <v>706500</v>
      </c>
      <c r="J37" s="58"/>
      <c r="K37" s="17">
        <v>56</v>
      </c>
      <c r="L37" s="17">
        <v>9</v>
      </c>
      <c r="M37" s="17">
        <f t="shared" si="4"/>
        <v>395640</v>
      </c>
      <c r="N37" s="17">
        <f t="shared" si="5"/>
        <v>310860</v>
      </c>
    </row>
    <row r="38" spans="1:14">
      <c r="A38" s="9">
        <v>27</v>
      </c>
      <c r="B38" s="10" t="s">
        <v>57</v>
      </c>
      <c r="C38" s="17">
        <f t="shared" si="3"/>
        <v>471</v>
      </c>
      <c r="D38" s="17"/>
      <c r="E38" s="17">
        <v>471</v>
      </c>
      <c r="F38" s="17"/>
      <c r="G38" s="17">
        <v>100</v>
      </c>
      <c r="H38" s="17">
        <v>9</v>
      </c>
      <c r="I38" s="17">
        <f t="shared" si="2"/>
        <v>423900</v>
      </c>
      <c r="J38" s="58"/>
      <c r="K38" s="17">
        <v>56</v>
      </c>
      <c r="L38" s="17">
        <v>9</v>
      </c>
      <c r="M38" s="17">
        <f t="shared" si="4"/>
        <v>237384</v>
      </c>
      <c r="N38" s="17">
        <f t="shared" si="5"/>
        <v>186516</v>
      </c>
    </row>
    <row r="39" spans="1:14">
      <c r="A39" s="9">
        <v>28</v>
      </c>
      <c r="B39" s="10" t="s">
        <v>24</v>
      </c>
      <c r="C39" s="17">
        <f t="shared" si="3"/>
        <v>516</v>
      </c>
      <c r="D39" s="17"/>
      <c r="E39" s="17">
        <v>516</v>
      </c>
      <c r="F39" s="17"/>
      <c r="G39" s="17">
        <v>100</v>
      </c>
      <c r="H39" s="17">
        <v>9</v>
      </c>
      <c r="I39" s="17">
        <f t="shared" si="2"/>
        <v>464400</v>
      </c>
      <c r="J39" s="58"/>
      <c r="K39" s="17">
        <v>28</v>
      </c>
      <c r="L39" s="17">
        <v>9</v>
      </c>
      <c r="M39" s="17">
        <f t="shared" si="4"/>
        <v>130032</v>
      </c>
      <c r="N39" s="17">
        <f t="shared" si="5"/>
        <v>334368</v>
      </c>
    </row>
    <row r="40" spans="1:14">
      <c r="A40" s="9">
        <v>29</v>
      </c>
      <c r="B40" s="10" t="s">
        <v>53</v>
      </c>
      <c r="C40" s="17">
        <f t="shared" si="3"/>
        <v>472</v>
      </c>
      <c r="D40" s="17"/>
      <c r="E40" s="17">
        <v>472</v>
      </c>
      <c r="F40" s="17"/>
      <c r="G40" s="10">
        <v>100</v>
      </c>
      <c r="H40" s="17">
        <v>9</v>
      </c>
      <c r="I40" s="17">
        <f t="shared" si="2"/>
        <v>424800</v>
      </c>
      <c r="J40" s="58"/>
      <c r="K40" s="10">
        <v>56</v>
      </c>
      <c r="L40" s="17">
        <v>9</v>
      </c>
      <c r="M40" s="17">
        <f t="shared" si="4"/>
        <v>237888</v>
      </c>
      <c r="N40" s="17">
        <f t="shared" si="5"/>
        <v>186912</v>
      </c>
    </row>
    <row r="41" spans="1:14">
      <c r="A41" s="9">
        <v>30</v>
      </c>
      <c r="B41" s="10" t="s">
        <v>67</v>
      </c>
      <c r="C41" s="17">
        <f t="shared" si="3"/>
        <v>729</v>
      </c>
      <c r="D41" s="17">
        <v>493</v>
      </c>
      <c r="E41" s="17">
        <v>236</v>
      </c>
      <c r="F41" s="17">
        <v>50</v>
      </c>
      <c r="G41" s="10">
        <v>100</v>
      </c>
      <c r="H41" s="17">
        <v>9</v>
      </c>
      <c r="I41" s="17">
        <f t="shared" si="2"/>
        <v>434250</v>
      </c>
      <c r="J41" s="58">
        <v>34</v>
      </c>
      <c r="K41" s="10">
        <v>56</v>
      </c>
      <c r="L41" s="17">
        <v>9</v>
      </c>
      <c r="M41" s="17">
        <f t="shared" si="4"/>
        <v>269802</v>
      </c>
      <c r="N41" s="17">
        <f t="shared" si="5"/>
        <v>164448</v>
      </c>
    </row>
    <row r="42" spans="1:14">
      <c r="A42" s="9">
        <v>31</v>
      </c>
      <c r="B42" s="10" t="s">
        <v>17</v>
      </c>
      <c r="C42" s="17">
        <f t="shared" si="3"/>
        <v>1254</v>
      </c>
      <c r="D42" s="17"/>
      <c r="E42" s="17">
        <v>1254</v>
      </c>
      <c r="F42" s="17"/>
      <c r="G42" s="17">
        <v>100</v>
      </c>
      <c r="H42" s="17">
        <v>9</v>
      </c>
      <c r="I42" s="17">
        <f t="shared" si="2"/>
        <v>1128600</v>
      </c>
      <c r="J42" s="58"/>
      <c r="K42" s="17">
        <v>56</v>
      </c>
      <c r="L42" s="17">
        <v>9</v>
      </c>
      <c r="M42" s="17">
        <f t="shared" si="4"/>
        <v>632016</v>
      </c>
      <c r="N42" s="17">
        <f t="shared" si="5"/>
        <v>496584</v>
      </c>
    </row>
    <row r="43" spans="1:14">
      <c r="A43" s="9">
        <v>32</v>
      </c>
      <c r="B43" s="10" t="s">
        <v>61</v>
      </c>
      <c r="C43" s="17">
        <f t="shared" si="3"/>
        <v>673</v>
      </c>
      <c r="D43" s="17"/>
      <c r="E43" s="17">
        <v>673</v>
      </c>
      <c r="F43" s="17"/>
      <c r="G43" s="17">
        <v>200</v>
      </c>
      <c r="H43" s="17">
        <v>9</v>
      </c>
      <c r="I43" s="17">
        <f t="shared" si="2"/>
        <v>1211400</v>
      </c>
      <c r="J43" s="58"/>
      <c r="K43" s="17">
        <v>70</v>
      </c>
      <c r="L43" s="17">
        <v>9</v>
      </c>
      <c r="M43" s="17">
        <f t="shared" si="4"/>
        <v>423990</v>
      </c>
      <c r="N43" s="17">
        <f t="shared" si="5"/>
        <v>787410</v>
      </c>
    </row>
    <row r="44" spans="1:14">
      <c r="A44" s="9">
        <v>33</v>
      </c>
      <c r="B44" s="10" t="s">
        <v>14</v>
      </c>
      <c r="C44" s="17">
        <f t="shared" si="3"/>
        <v>1080</v>
      </c>
      <c r="D44" s="17"/>
      <c r="E44" s="17">
        <v>1080</v>
      </c>
      <c r="F44" s="17"/>
      <c r="G44" s="17">
        <v>200</v>
      </c>
      <c r="H44" s="17">
        <v>9</v>
      </c>
      <c r="I44" s="17">
        <f t="shared" ref="I44:I66" si="6">(D44*F44+E44*G44)*H44</f>
        <v>1944000</v>
      </c>
      <c r="J44" s="58"/>
      <c r="K44" s="17">
        <v>70</v>
      </c>
      <c r="L44" s="17">
        <v>9</v>
      </c>
      <c r="M44" s="17">
        <f t="shared" si="4"/>
        <v>680400</v>
      </c>
      <c r="N44" s="17">
        <f t="shared" si="5"/>
        <v>1263600</v>
      </c>
    </row>
    <row r="45" spans="1:14">
      <c r="A45" s="9">
        <v>34</v>
      </c>
      <c r="B45" s="10" t="s">
        <v>16</v>
      </c>
      <c r="C45" s="17">
        <f t="shared" si="3"/>
        <v>739</v>
      </c>
      <c r="D45" s="17"/>
      <c r="E45" s="17">
        <v>739</v>
      </c>
      <c r="F45" s="17"/>
      <c r="G45" s="17">
        <v>100</v>
      </c>
      <c r="H45" s="17">
        <v>9</v>
      </c>
      <c r="I45" s="17">
        <f t="shared" si="6"/>
        <v>665100</v>
      </c>
      <c r="J45" s="58"/>
      <c r="K45" s="17">
        <v>56</v>
      </c>
      <c r="L45" s="17">
        <v>9</v>
      </c>
      <c r="M45" s="17">
        <f t="shared" si="4"/>
        <v>372456</v>
      </c>
      <c r="N45" s="17">
        <f t="shared" si="5"/>
        <v>292644</v>
      </c>
    </row>
    <row r="46" spans="1:14">
      <c r="A46" s="9">
        <v>35</v>
      </c>
      <c r="B46" s="10" t="s">
        <v>43</v>
      </c>
      <c r="C46" s="17">
        <f t="shared" si="3"/>
        <v>640</v>
      </c>
      <c r="D46" s="17"/>
      <c r="E46" s="17">
        <v>640</v>
      </c>
      <c r="F46" s="17"/>
      <c r="G46" s="17">
        <v>100</v>
      </c>
      <c r="H46" s="17">
        <v>9</v>
      </c>
      <c r="I46" s="17">
        <f t="shared" si="6"/>
        <v>576000</v>
      </c>
      <c r="J46" s="58"/>
      <c r="K46" s="17">
        <v>56</v>
      </c>
      <c r="L46" s="17">
        <v>9</v>
      </c>
      <c r="M46" s="17">
        <f t="shared" si="4"/>
        <v>322560</v>
      </c>
      <c r="N46" s="17">
        <f t="shared" si="5"/>
        <v>253440</v>
      </c>
    </row>
    <row r="47" spans="1:14">
      <c r="A47" s="9">
        <v>36</v>
      </c>
      <c r="B47" s="10" t="s">
        <v>15</v>
      </c>
      <c r="C47" s="17">
        <f t="shared" si="3"/>
        <v>1146</v>
      </c>
      <c r="D47" s="17"/>
      <c r="E47" s="17">
        <v>1146</v>
      </c>
      <c r="F47" s="17"/>
      <c r="G47" s="17">
        <v>100</v>
      </c>
      <c r="H47" s="17">
        <v>9</v>
      </c>
      <c r="I47" s="17">
        <f t="shared" si="6"/>
        <v>1031400</v>
      </c>
      <c r="J47" s="58"/>
      <c r="K47" s="17">
        <v>56</v>
      </c>
      <c r="L47" s="17">
        <v>9</v>
      </c>
      <c r="M47" s="17">
        <f t="shared" si="4"/>
        <v>577584</v>
      </c>
      <c r="N47" s="17">
        <f t="shared" si="5"/>
        <v>453816</v>
      </c>
    </row>
    <row r="48" spans="1:14">
      <c r="A48" s="9">
        <v>37</v>
      </c>
      <c r="B48" s="10" t="s">
        <v>10</v>
      </c>
      <c r="C48" s="17">
        <f t="shared" si="3"/>
        <v>1477</v>
      </c>
      <c r="D48" s="17"/>
      <c r="E48" s="17">
        <v>1477</v>
      </c>
      <c r="F48" s="17"/>
      <c r="G48" s="17">
        <v>100</v>
      </c>
      <c r="H48" s="17">
        <v>9</v>
      </c>
      <c r="I48" s="17">
        <f t="shared" si="6"/>
        <v>1329300</v>
      </c>
      <c r="J48" s="58"/>
      <c r="K48" s="17">
        <v>56</v>
      </c>
      <c r="L48" s="17">
        <v>9</v>
      </c>
      <c r="M48" s="17">
        <f t="shared" si="4"/>
        <v>744408</v>
      </c>
      <c r="N48" s="17">
        <f t="shared" si="5"/>
        <v>584892</v>
      </c>
    </row>
    <row r="49" spans="1:14">
      <c r="A49" s="9">
        <v>38</v>
      </c>
      <c r="B49" s="10" t="s">
        <v>12</v>
      </c>
      <c r="C49" s="17">
        <f t="shared" si="3"/>
        <v>723</v>
      </c>
      <c r="D49" s="17"/>
      <c r="E49" s="17">
        <v>723</v>
      </c>
      <c r="F49" s="17"/>
      <c r="G49" s="17">
        <v>200</v>
      </c>
      <c r="H49" s="17">
        <v>9</v>
      </c>
      <c r="I49" s="17">
        <f t="shared" si="6"/>
        <v>1301400</v>
      </c>
      <c r="J49" s="58"/>
      <c r="K49" s="17">
        <v>70</v>
      </c>
      <c r="L49" s="17">
        <v>9</v>
      </c>
      <c r="M49" s="17">
        <f t="shared" si="4"/>
        <v>455490</v>
      </c>
      <c r="N49" s="17">
        <f t="shared" si="5"/>
        <v>845910</v>
      </c>
    </row>
    <row r="50" spans="1:14">
      <c r="A50" s="9">
        <v>39</v>
      </c>
      <c r="B50" s="10" t="s">
        <v>13</v>
      </c>
      <c r="C50" s="17">
        <f t="shared" si="3"/>
        <v>966</v>
      </c>
      <c r="D50" s="17"/>
      <c r="E50" s="17">
        <v>966</v>
      </c>
      <c r="F50" s="17"/>
      <c r="G50" s="17">
        <v>100</v>
      </c>
      <c r="H50" s="17">
        <v>9</v>
      </c>
      <c r="I50" s="17">
        <f t="shared" si="6"/>
        <v>869400</v>
      </c>
      <c r="J50" s="58"/>
      <c r="K50" s="17">
        <v>56</v>
      </c>
      <c r="L50" s="17">
        <v>9</v>
      </c>
      <c r="M50" s="17">
        <f t="shared" si="4"/>
        <v>486864</v>
      </c>
      <c r="N50" s="17">
        <f t="shared" si="5"/>
        <v>382536</v>
      </c>
    </row>
    <row r="51" spans="1:14">
      <c r="A51" s="9">
        <v>40</v>
      </c>
      <c r="B51" s="10" t="s">
        <v>11</v>
      </c>
      <c r="C51" s="17">
        <f t="shared" si="3"/>
        <v>769</v>
      </c>
      <c r="D51" s="17">
        <v>501</v>
      </c>
      <c r="E51" s="17">
        <v>268</v>
      </c>
      <c r="F51" s="17">
        <v>50</v>
      </c>
      <c r="G51" s="17">
        <v>100</v>
      </c>
      <c r="H51" s="17">
        <v>9</v>
      </c>
      <c r="I51" s="17">
        <f t="shared" si="6"/>
        <v>466650</v>
      </c>
      <c r="J51" s="58">
        <v>34</v>
      </c>
      <c r="K51" s="17">
        <v>56</v>
      </c>
      <c r="L51" s="17">
        <v>9</v>
      </c>
      <c r="M51" s="17">
        <f t="shared" si="4"/>
        <v>288378</v>
      </c>
      <c r="N51" s="17">
        <f t="shared" si="5"/>
        <v>178272</v>
      </c>
    </row>
    <row r="52" spans="1:14">
      <c r="A52" s="9">
        <v>41</v>
      </c>
      <c r="B52" s="49" t="s">
        <v>44</v>
      </c>
      <c r="C52" s="17">
        <f t="shared" si="3"/>
        <v>705</v>
      </c>
      <c r="D52" s="17"/>
      <c r="E52" s="17">
        <v>705</v>
      </c>
      <c r="F52" s="17"/>
      <c r="G52" s="17">
        <v>300</v>
      </c>
      <c r="H52" s="17">
        <v>9</v>
      </c>
      <c r="I52" s="17">
        <f t="shared" si="6"/>
        <v>1903500</v>
      </c>
      <c r="J52" s="58"/>
      <c r="K52" s="17">
        <v>78</v>
      </c>
      <c r="L52" s="17">
        <v>9</v>
      </c>
      <c r="M52" s="17">
        <f t="shared" si="4"/>
        <v>494910</v>
      </c>
      <c r="N52" s="17">
        <f t="shared" si="5"/>
        <v>1408590</v>
      </c>
    </row>
    <row r="53" spans="1:14">
      <c r="A53" s="9">
        <v>42</v>
      </c>
      <c r="B53" s="10" t="s">
        <v>5</v>
      </c>
      <c r="C53" s="17">
        <f t="shared" si="3"/>
        <v>1306</v>
      </c>
      <c r="D53" s="17"/>
      <c r="E53" s="17">
        <v>1306</v>
      </c>
      <c r="F53" s="17"/>
      <c r="G53" s="17">
        <v>300</v>
      </c>
      <c r="H53" s="17">
        <v>9</v>
      </c>
      <c r="I53" s="17">
        <f t="shared" si="6"/>
        <v>3526200</v>
      </c>
      <c r="J53" s="58"/>
      <c r="K53" s="17">
        <v>78</v>
      </c>
      <c r="L53" s="17">
        <v>9</v>
      </c>
      <c r="M53" s="17">
        <f t="shared" si="4"/>
        <v>916812</v>
      </c>
      <c r="N53" s="17">
        <f t="shared" si="5"/>
        <v>2609388</v>
      </c>
    </row>
    <row r="54" spans="1:14">
      <c r="A54" s="9">
        <v>43</v>
      </c>
      <c r="B54" s="10" t="s">
        <v>6</v>
      </c>
      <c r="C54" s="17">
        <f t="shared" si="3"/>
        <v>558</v>
      </c>
      <c r="D54" s="17"/>
      <c r="E54" s="17">
        <v>558</v>
      </c>
      <c r="F54" s="17"/>
      <c r="G54" s="17">
        <v>200</v>
      </c>
      <c r="H54" s="17">
        <v>9</v>
      </c>
      <c r="I54" s="17">
        <f t="shared" si="6"/>
        <v>1004400</v>
      </c>
      <c r="J54" s="58"/>
      <c r="K54" s="17">
        <v>70</v>
      </c>
      <c r="L54" s="17">
        <v>9</v>
      </c>
      <c r="M54" s="17">
        <f t="shared" si="4"/>
        <v>351540</v>
      </c>
      <c r="N54" s="17">
        <f t="shared" si="5"/>
        <v>652860</v>
      </c>
    </row>
    <row r="55" spans="1:14">
      <c r="A55" s="9">
        <v>44</v>
      </c>
      <c r="B55" s="10" t="s">
        <v>8</v>
      </c>
      <c r="C55" s="17">
        <f t="shared" si="3"/>
        <v>966</v>
      </c>
      <c r="D55" s="17"/>
      <c r="E55" s="17">
        <v>966</v>
      </c>
      <c r="F55" s="17"/>
      <c r="G55" s="17">
        <v>200</v>
      </c>
      <c r="H55" s="17">
        <v>9</v>
      </c>
      <c r="I55" s="17">
        <f t="shared" si="6"/>
        <v>1738800</v>
      </c>
      <c r="J55" s="58"/>
      <c r="K55" s="17">
        <v>70</v>
      </c>
      <c r="L55" s="17">
        <v>9</v>
      </c>
      <c r="M55" s="17">
        <f t="shared" si="4"/>
        <v>608580</v>
      </c>
      <c r="N55" s="17">
        <f t="shared" si="5"/>
        <v>1130220</v>
      </c>
    </row>
    <row r="56" spans="1:14">
      <c r="A56" s="9">
        <v>45</v>
      </c>
      <c r="B56" s="10" t="s">
        <v>9</v>
      </c>
      <c r="C56" s="17">
        <f t="shared" si="3"/>
        <v>963</v>
      </c>
      <c r="D56" s="17"/>
      <c r="E56" s="17">
        <v>963</v>
      </c>
      <c r="F56" s="17"/>
      <c r="G56" s="17">
        <v>300</v>
      </c>
      <c r="H56" s="17">
        <v>9</v>
      </c>
      <c r="I56" s="17">
        <f t="shared" si="6"/>
        <v>2600100</v>
      </c>
      <c r="J56" s="58"/>
      <c r="K56" s="17">
        <v>78</v>
      </c>
      <c r="L56" s="17">
        <v>9</v>
      </c>
      <c r="M56" s="17">
        <f t="shared" si="4"/>
        <v>676026</v>
      </c>
      <c r="N56" s="17">
        <f t="shared" si="5"/>
        <v>1924074</v>
      </c>
    </row>
    <row r="57" spans="1:14">
      <c r="A57" s="9">
        <v>46</v>
      </c>
      <c r="B57" s="50" t="s">
        <v>38</v>
      </c>
      <c r="C57" s="17">
        <f t="shared" si="3"/>
        <v>1250</v>
      </c>
      <c r="D57" s="17"/>
      <c r="E57" s="17">
        <v>1250</v>
      </c>
      <c r="F57" s="17"/>
      <c r="G57" s="17">
        <v>300</v>
      </c>
      <c r="H57" s="17">
        <v>9</v>
      </c>
      <c r="I57" s="17">
        <f t="shared" si="6"/>
        <v>3375000</v>
      </c>
      <c r="J57" s="58"/>
      <c r="K57" s="17">
        <v>78</v>
      </c>
      <c r="L57" s="17">
        <v>9</v>
      </c>
      <c r="M57" s="17">
        <f t="shared" si="4"/>
        <v>877500</v>
      </c>
      <c r="N57" s="17">
        <f t="shared" si="5"/>
        <v>2497500</v>
      </c>
    </row>
    <row r="58" spans="1:14">
      <c r="A58" s="9">
        <v>47</v>
      </c>
      <c r="B58" s="50" t="s">
        <v>7</v>
      </c>
      <c r="C58" s="17">
        <f t="shared" si="3"/>
        <v>768</v>
      </c>
      <c r="D58" s="17"/>
      <c r="E58" s="17">
        <v>768</v>
      </c>
      <c r="F58" s="17"/>
      <c r="G58" s="17">
        <v>300</v>
      </c>
      <c r="H58" s="17">
        <v>9</v>
      </c>
      <c r="I58" s="17">
        <f t="shared" si="6"/>
        <v>2073600</v>
      </c>
      <c r="J58" s="58"/>
      <c r="K58" s="17">
        <v>78</v>
      </c>
      <c r="L58" s="17">
        <v>9</v>
      </c>
      <c r="M58" s="17">
        <f t="shared" si="4"/>
        <v>539136</v>
      </c>
      <c r="N58" s="17">
        <f t="shared" si="5"/>
        <v>1534464</v>
      </c>
    </row>
    <row r="59" spans="1:14">
      <c r="A59" s="9">
        <v>48</v>
      </c>
      <c r="B59" s="50" t="s">
        <v>4</v>
      </c>
      <c r="C59" s="17">
        <f t="shared" si="3"/>
        <v>555</v>
      </c>
      <c r="D59" s="17"/>
      <c r="E59" s="17">
        <v>555</v>
      </c>
      <c r="F59" s="17"/>
      <c r="G59" s="17">
        <v>200</v>
      </c>
      <c r="H59" s="17">
        <v>9</v>
      </c>
      <c r="I59" s="17">
        <f t="shared" si="6"/>
        <v>999000</v>
      </c>
      <c r="J59" s="58"/>
      <c r="K59" s="17">
        <v>78</v>
      </c>
      <c r="L59" s="17">
        <v>9</v>
      </c>
      <c r="M59" s="17">
        <f t="shared" si="4"/>
        <v>389610</v>
      </c>
      <c r="N59" s="17">
        <f t="shared" si="5"/>
        <v>609390</v>
      </c>
    </row>
    <row r="60" spans="1:14" ht="12.75" customHeight="1">
      <c r="A60" s="9">
        <v>49</v>
      </c>
      <c r="B60" s="51" t="s">
        <v>58</v>
      </c>
      <c r="C60" s="17">
        <f t="shared" si="3"/>
        <v>575</v>
      </c>
      <c r="D60" s="17"/>
      <c r="E60" s="17">
        <v>575</v>
      </c>
      <c r="F60" s="17"/>
      <c r="G60" s="17">
        <v>200</v>
      </c>
      <c r="H60" s="17">
        <v>9</v>
      </c>
      <c r="I60" s="17">
        <f t="shared" si="6"/>
        <v>1035000</v>
      </c>
      <c r="J60" s="58"/>
      <c r="K60" s="17">
        <v>78</v>
      </c>
      <c r="L60" s="17">
        <v>9</v>
      </c>
      <c r="M60" s="17">
        <f t="shared" si="4"/>
        <v>403650</v>
      </c>
      <c r="N60" s="17">
        <f t="shared" si="5"/>
        <v>631350</v>
      </c>
    </row>
    <row r="61" spans="1:14">
      <c r="A61" s="9">
        <v>50</v>
      </c>
      <c r="B61" s="51" t="s">
        <v>3</v>
      </c>
      <c r="C61" s="17">
        <f t="shared" si="3"/>
        <v>910</v>
      </c>
      <c r="D61" s="17"/>
      <c r="E61" s="17">
        <v>910</v>
      </c>
      <c r="F61" s="17"/>
      <c r="G61" s="17">
        <v>100</v>
      </c>
      <c r="H61" s="17">
        <v>9</v>
      </c>
      <c r="I61" s="17">
        <f t="shared" si="6"/>
        <v>819000</v>
      </c>
      <c r="J61" s="58"/>
      <c r="K61" s="17">
        <v>78</v>
      </c>
      <c r="L61" s="17">
        <v>9</v>
      </c>
      <c r="M61" s="17">
        <f t="shared" si="4"/>
        <v>638820</v>
      </c>
      <c r="N61" s="17">
        <f t="shared" si="5"/>
        <v>180180</v>
      </c>
    </row>
    <row r="62" spans="1:14">
      <c r="A62" s="9">
        <v>51</v>
      </c>
      <c r="B62" s="10" t="s">
        <v>65</v>
      </c>
      <c r="C62" s="17">
        <f t="shared" si="3"/>
        <v>968</v>
      </c>
      <c r="D62" s="17">
        <v>418</v>
      </c>
      <c r="E62" s="17">
        <v>550</v>
      </c>
      <c r="F62" s="17">
        <v>100</v>
      </c>
      <c r="G62" s="17">
        <v>200</v>
      </c>
      <c r="H62" s="17">
        <v>9</v>
      </c>
      <c r="I62" s="17">
        <f t="shared" si="6"/>
        <v>1366200</v>
      </c>
      <c r="J62" s="58">
        <v>60</v>
      </c>
      <c r="K62" s="17">
        <v>70</v>
      </c>
      <c r="L62" s="17">
        <v>9</v>
      </c>
      <c r="M62" s="17">
        <f t="shared" si="4"/>
        <v>572220</v>
      </c>
      <c r="N62" s="17">
        <f t="shared" si="5"/>
        <v>793980</v>
      </c>
    </row>
    <row r="63" spans="1:14">
      <c r="A63" s="9">
        <v>52</v>
      </c>
      <c r="B63" s="50" t="s">
        <v>0</v>
      </c>
      <c r="C63" s="17">
        <f t="shared" si="3"/>
        <v>591</v>
      </c>
      <c r="D63" s="17"/>
      <c r="E63" s="17">
        <v>591</v>
      </c>
      <c r="F63" s="17"/>
      <c r="G63" s="17">
        <v>200</v>
      </c>
      <c r="H63" s="17">
        <v>9</v>
      </c>
      <c r="I63" s="17">
        <f t="shared" si="6"/>
        <v>1063800</v>
      </c>
      <c r="J63" s="58"/>
      <c r="K63" s="17">
        <v>56</v>
      </c>
      <c r="L63" s="17">
        <v>9</v>
      </c>
      <c r="M63" s="17">
        <f t="shared" si="4"/>
        <v>297864</v>
      </c>
      <c r="N63" s="17">
        <f t="shared" si="5"/>
        <v>765936</v>
      </c>
    </row>
    <row r="64" spans="1:14">
      <c r="A64" s="9">
        <v>53</v>
      </c>
      <c r="B64" s="17" t="s">
        <v>1</v>
      </c>
      <c r="C64" s="17">
        <f t="shared" si="3"/>
        <v>400</v>
      </c>
      <c r="D64" s="52"/>
      <c r="E64" s="52">
        <v>400</v>
      </c>
      <c r="F64" s="52"/>
      <c r="G64" s="52">
        <v>200</v>
      </c>
      <c r="H64" s="17">
        <v>9</v>
      </c>
      <c r="I64" s="17">
        <f t="shared" si="6"/>
        <v>720000</v>
      </c>
      <c r="J64" s="58"/>
      <c r="K64" s="52">
        <v>56</v>
      </c>
      <c r="L64" s="17">
        <v>9</v>
      </c>
      <c r="M64" s="17">
        <f t="shared" si="4"/>
        <v>201600</v>
      </c>
      <c r="N64" s="17">
        <f t="shared" si="5"/>
        <v>518400</v>
      </c>
    </row>
    <row r="65" spans="1:14">
      <c r="A65" s="9">
        <v>54</v>
      </c>
      <c r="B65" s="17" t="s">
        <v>2</v>
      </c>
      <c r="C65" s="17">
        <f t="shared" si="3"/>
        <v>325</v>
      </c>
      <c r="D65" s="17"/>
      <c r="E65" s="17">
        <v>325</v>
      </c>
      <c r="F65" s="17"/>
      <c r="G65" s="17">
        <v>200</v>
      </c>
      <c r="H65" s="17">
        <v>9</v>
      </c>
      <c r="I65" s="17">
        <f t="shared" si="6"/>
        <v>585000</v>
      </c>
      <c r="J65" s="58"/>
      <c r="K65" s="17">
        <v>56</v>
      </c>
      <c r="L65" s="17">
        <v>9</v>
      </c>
      <c r="M65" s="17">
        <f t="shared" si="4"/>
        <v>163800</v>
      </c>
      <c r="N65" s="17">
        <f t="shared" si="5"/>
        <v>421200</v>
      </c>
    </row>
    <row r="66" spans="1:14">
      <c r="A66" s="9">
        <v>55</v>
      </c>
      <c r="B66" s="17" t="s">
        <v>62</v>
      </c>
      <c r="C66" s="17">
        <f t="shared" si="3"/>
        <v>637</v>
      </c>
      <c r="D66" s="17"/>
      <c r="E66" s="17">
        <v>637</v>
      </c>
      <c r="F66" s="17"/>
      <c r="G66" s="17">
        <v>300</v>
      </c>
      <c r="H66" s="17">
        <v>9</v>
      </c>
      <c r="I66" s="17">
        <f t="shared" si="6"/>
        <v>1719900</v>
      </c>
      <c r="J66" s="58"/>
      <c r="K66" s="17">
        <v>78</v>
      </c>
      <c r="L66" s="17">
        <v>9</v>
      </c>
      <c r="M66" s="17">
        <f t="shared" si="4"/>
        <v>447174</v>
      </c>
      <c r="N66" s="17">
        <f t="shared" si="5"/>
        <v>1272726</v>
      </c>
    </row>
    <row r="67" spans="1:14" s="7" customFormat="1">
      <c r="A67" s="29" t="s">
        <v>42</v>
      </c>
      <c r="B67" s="31" t="s">
        <v>362</v>
      </c>
      <c r="C67" s="30">
        <f t="shared" ref="C67:D67" si="7">SUM(C68:C229)</f>
        <v>82185</v>
      </c>
      <c r="D67" s="30">
        <f t="shared" si="7"/>
        <v>82185</v>
      </c>
      <c r="E67" s="30"/>
      <c r="F67" s="30"/>
      <c r="G67" s="30"/>
      <c r="H67" s="30"/>
      <c r="I67" s="30">
        <f>SUM(I68:I229)</f>
        <v>91386000</v>
      </c>
      <c r="J67" s="30"/>
      <c r="K67" s="30"/>
      <c r="L67" s="30"/>
      <c r="M67" s="30">
        <f>SUM(M68:M229)</f>
        <v>36109395</v>
      </c>
      <c r="N67" s="30">
        <f>SUM(N68:N229)</f>
        <v>55276605</v>
      </c>
    </row>
    <row r="68" spans="1:14" s="7" customFormat="1">
      <c r="A68" s="19"/>
      <c r="B68" s="20" t="s">
        <v>363</v>
      </c>
      <c r="C68" s="17"/>
      <c r="D68" s="20"/>
      <c r="E68" s="20"/>
      <c r="F68" s="20"/>
      <c r="G68" s="20"/>
      <c r="H68" s="20"/>
      <c r="I68" s="17"/>
      <c r="J68" s="19"/>
      <c r="K68" s="20"/>
      <c r="L68" s="17"/>
      <c r="M68" s="17"/>
      <c r="N68" s="17"/>
    </row>
    <row r="69" spans="1:14">
      <c r="A69" s="9">
        <v>1</v>
      </c>
      <c r="B69" s="35" t="s">
        <v>72</v>
      </c>
      <c r="C69" s="17">
        <f t="shared" si="3"/>
        <v>1751</v>
      </c>
      <c r="D69" s="10">
        <v>1751</v>
      </c>
      <c r="E69" s="10"/>
      <c r="F69" s="10">
        <v>300</v>
      </c>
      <c r="G69" s="10"/>
      <c r="H69" s="17">
        <v>9</v>
      </c>
      <c r="I69" s="17">
        <f t="shared" ref="I69:I99" si="8">(D69*F69+E69*G69)*H69</f>
        <v>4727700</v>
      </c>
      <c r="J69" s="9">
        <v>67</v>
      </c>
      <c r="K69" s="10"/>
      <c r="L69" s="17">
        <v>9</v>
      </c>
      <c r="M69" s="17">
        <f t="shared" si="4"/>
        <v>1055853</v>
      </c>
      <c r="N69" s="17">
        <f t="shared" si="5"/>
        <v>3671847</v>
      </c>
    </row>
    <row r="70" spans="1:14">
      <c r="A70" s="9">
        <v>2</v>
      </c>
      <c r="B70" s="35" t="s">
        <v>73</v>
      </c>
      <c r="C70" s="17">
        <f t="shared" si="3"/>
        <v>783</v>
      </c>
      <c r="D70" s="10">
        <v>783</v>
      </c>
      <c r="E70" s="10"/>
      <c r="F70" s="10">
        <v>300</v>
      </c>
      <c r="G70" s="10"/>
      <c r="H70" s="17">
        <v>9</v>
      </c>
      <c r="I70" s="17">
        <f t="shared" si="8"/>
        <v>2114100</v>
      </c>
      <c r="J70" s="9">
        <v>67</v>
      </c>
      <c r="K70" s="10"/>
      <c r="L70" s="17">
        <v>9</v>
      </c>
      <c r="M70" s="17">
        <f t="shared" si="4"/>
        <v>472149</v>
      </c>
      <c r="N70" s="17">
        <f t="shared" si="5"/>
        <v>1641951</v>
      </c>
    </row>
    <row r="71" spans="1:14">
      <c r="A71" s="9">
        <v>3</v>
      </c>
      <c r="B71" s="35" t="s">
        <v>74</v>
      </c>
      <c r="C71" s="17">
        <f t="shared" si="3"/>
        <v>2629</v>
      </c>
      <c r="D71" s="10">
        <v>2629</v>
      </c>
      <c r="E71" s="10"/>
      <c r="F71" s="10">
        <v>300</v>
      </c>
      <c r="G71" s="10"/>
      <c r="H71" s="17">
        <v>9</v>
      </c>
      <c r="I71" s="17">
        <f t="shared" si="8"/>
        <v>7098300</v>
      </c>
      <c r="J71" s="9">
        <v>67</v>
      </c>
      <c r="K71" s="10"/>
      <c r="L71" s="17">
        <v>9</v>
      </c>
      <c r="M71" s="17">
        <f t="shared" si="4"/>
        <v>1585287</v>
      </c>
      <c r="N71" s="17">
        <f t="shared" si="5"/>
        <v>5513013</v>
      </c>
    </row>
    <row r="72" spans="1:14">
      <c r="A72" s="9">
        <v>4</v>
      </c>
      <c r="B72" s="35" t="s">
        <v>75</v>
      </c>
      <c r="C72" s="17">
        <f t="shared" si="3"/>
        <v>2088</v>
      </c>
      <c r="D72" s="10">
        <v>2088</v>
      </c>
      <c r="E72" s="10"/>
      <c r="F72" s="10">
        <v>300</v>
      </c>
      <c r="G72" s="10"/>
      <c r="H72" s="17">
        <v>9</v>
      </c>
      <c r="I72" s="17">
        <f t="shared" si="8"/>
        <v>5637600</v>
      </c>
      <c r="J72" s="9">
        <v>67</v>
      </c>
      <c r="K72" s="10"/>
      <c r="L72" s="17">
        <v>9</v>
      </c>
      <c r="M72" s="17">
        <f t="shared" si="4"/>
        <v>1259064</v>
      </c>
      <c r="N72" s="17">
        <f t="shared" si="5"/>
        <v>4378536</v>
      </c>
    </row>
    <row r="73" spans="1:14">
      <c r="A73" s="9">
        <v>5</v>
      </c>
      <c r="B73" s="35" t="s">
        <v>76</v>
      </c>
      <c r="C73" s="17">
        <f t="shared" si="3"/>
        <v>2228</v>
      </c>
      <c r="D73" s="10">
        <v>2228</v>
      </c>
      <c r="E73" s="10"/>
      <c r="F73" s="10">
        <v>300</v>
      </c>
      <c r="G73" s="10"/>
      <c r="H73" s="17">
        <v>9</v>
      </c>
      <c r="I73" s="17">
        <f t="shared" si="8"/>
        <v>6015600</v>
      </c>
      <c r="J73" s="9">
        <v>67</v>
      </c>
      <c r="K73" s="10"/>
      <c r="L73" s="17">
        <v>9</v>
      </c>
      <c r="M73" s="17">
        <f t="shared" si="4"/>
        <v>1343484</v>
      </c>
      <c r="N73" s="17">
        <f t="shared" si="5"/>
        <v>4672116</v>
      </c>
    </row>
    <row r="74" spans="1:14" s="7" customFormat="1">
      <c r="A74" s="19"/>
      <c r="B74" s="36" t="s">
        <v>364</v>
      </c>
      <c r="C74" s="17"/>
      <c r="D74" s="20"/>
      <c r="E74" s="20"/>
      <c r="F74" s="20"/>
      <c r="G74" s="20"/>
      <c r="H74" s="21"/>
      <c r="I74" s="17"/>
      <c r="J74" s="19"/>
      <c r="K74" s="20"/>
      <c r="L74" s="17"/>
      <c r="M74" s="17"/>
      <c r="N74" s="17"/>
    </row>
    <row r="75" spans="1:14">
      <c r="A75" s="9">
        <v>6</v>
      </c>
      <c r="B75" s="35" t="s">
        <v>77</v>
      </c>
      <c r="C75" s="17">
        <f t="shared" si="3"/>
        <v>1036</v>
      </c>
      <c r="D75" s="10">
        <v>1036</v>
      </c>
      <c r="E75" s="10"/>
      <c r="F75" s="10">
        <v>300</v>
      </c>
      <c r="G75" s="10"/>
      <c r="H75" s="17">
        <v>9</v>
      </c>
      <c r="I75" s="17">
        <f t="shared" si="8"/>
        <v>2797200</v>
      </c>
      <c r="J75" s="9">
        <v>67</v>
      </c>
      <c r="K75" s="10"/>
      <c r="L75" s="17">
        <v>9</v>
      </c>
      <c r="M75" s="17">
        <f t="shared" si="4"/>
        <v>624708</v>
      </c>
      <c r="N75" s="17">
        <f t="shared" si="5"/>
        <v>2172492</v>
      </c>
    </row>
    <row r="76" spans="1:14">
      <c r="A76" s="9">
        <v>7</v>
      </c>
      <c r="B76" s="35" t="s">
        <v>78</v>
      </c>
      <c r="C76" s="17">
        <f t="shared" si="3"/>
        <v>465</v>
      </c>
      <c r="D76" s="10">
        <v>465</v>
      </c>
      <c r="E76" s="10"/>
      <c r="F76" s="10">
        <v>100</v>
      </c>
      <c r="G76" s="10"/>
      <c r="H76" s="17">
        <v>9</v>
      </c>
      <c r="I76" s="17">
        <f t="shared" si="8"/>
        <v>418500</v>
      </c>
      <c r="J76" s="9">
        <v>60</v>
      </c>
      <c r="K76" s="10"/>
      <c r="L76" s="17">
        <v>9</v>
      </c>
      <c r="M76" s="17">
        <f t="shared" si="4"/>
        <v>251100</v>
      </c>
      <c r="N76" s="17">
        <f t="shared" si="5"/>
        <v>167400</v>
      </c>
    </row>
    <row r="77" spans="1:14">
      <c r="A77" s="9">
        <v>8</v>
      </c>
      <c r="B77" s="35" t="s">
        <v>79</v>
      </c>
      <c r="C77" s="17">
        <f t="shared" ref="C77:C137" si="9">SUM(D77:E77)</f>
        <v>157</v>
      </c>
      <c r="D77" s="10">
        <v>157</v>
      </c>
      <c r="E77" s="10"/>
      <c r="F77" s="10">
        <v>300</v>
      </c>
      <c r="G77" s="10"/>
      <c r="H77" s="17">
        <v>9</v>
      </c>
      <c r="I77" s="17">
        <f t="shared" si="8"/>
        <v>423900</v>
      </c>
      <c r="J77" s="9">
        <v>67</v>
      </c>
      <c r="K77" s="10"/>
      <c r="L77" s="17">
        <v>9</v>
      </c>
      <c r="M77" s="17">
        <f t="shared" ref="M77:M140" si="10">(D77*J77+E77*K77)*L77</f>
        <v>94671</v>
      </c>
      <c r="N77" s="17">
        <f t="shared" ref="N77:N140" si="11">I77-M77</f>
        <v>329229</v>
      </c>
    </row>
    <row r="78" spans="1:14">
      <c r="A78" s="9">
        <v>9</v>
      </c>
      <c r="B78" s="35" t="s">
        <v>80</v>
      </c>
      <c r="C78" s="17">
        <f t="shared" si="9"/>
        <v>260</v>
      </c>
      <c r="D78" s="10">
        <v>260</v>
      </c>
      <c r="E78" s="10"/>
      <c r="F78" s="10">
        <v>100</v>
      </c>
      <c r="G78" s="10"/>
      <c r="H78" s="17">
        <v>9</v>
      </c>
      <c r="I78" s="17">
        <f t="shared" si="8"/>
        <v>234000</v>
      </c>
      <c r="J78" s="9">
        <v>60</v>
      </c>
      <c r="K78" s="10"/>
      <c r="L78" s="17">
        <v>9</v>
      </c>
      <c r="M78" s="17">
        <f t="shared" si="10"/>
        <v>140400</v>
      </c>
      <c r="N78" s="17">
        <f t="shared" si="11"/>
        <v>93600</v>
      </c>
    </row>
    <row r="79" spans="1:14">
      <c r="A79" s="9">
        <v>10</v>
      </c>
      <c r="B79" s="35" t="s">
        <v>81</v>
      </c>
      <c r="C79" s="17">
        <f t="shared" si="9"/>
        <v>1472</v>
      </c>
      <c r="D79" s="10">
        <v>1472</v>
      </c>
      <c r="E79" s="10"/>
      <c r="F79" s="10">
        <v>300</v>
      </c>
      <c r="G79" s="10"/>
      <c r="H79" s="17">
        <v>9</v>
      </c>
      <c r="I79" s="17">
        <f t="shared" si="8"/>
        <v>3974400</v>
      </c>
      <c r="J79" s="9">
        <v>67</v>
      </c>
      <c r="K79" s="10"/>
      <c r="L79" s="17">
        <v>9</v>
      </c>
      <c r="M79" s="17">
        <f t="shared" si="10"/>
        <v>887616</v>
      </c>
      <c r="N79" s="17">
        <f t="shared" si="11"/>
        <v>3086784</v>
      </c>
    </row>
    <row r="80" spans="1:14">
      <c r="A80" s="9">
        <v>11</v>
      </c>
      <c r="B80" s="35" t="s">
        <v>82</v>
      </c>
      <c r="C80" s="17">
        <f t="shared" si="9"/>
        <v>637</v>
      </c>
      <c r="D80" s="10">
        <v>637</v>
      </c>
      <c r="E80" s="10"/>
      <c r="F80" s="10">
        <v>300</v>
      </c>
      <c r="G80" s="10"/>
      <c r="H80" s="17">
        <v>9</v>
      </c>
      <c r="I80" s="17">
        <f t="shared" si="8"/>
        <v>1719900</v>
      </c>
      <c r="J80" s="9">
        <v>67</v>
      </c>
      <c r="K80" s="10"/>
      <c r="L80" s="17">
        <v>9</v>
      </c>
      <c r="M80" s="17">
        <f t="shared" si="10"/>
        <v>384111</v>
      </c>
      <c r="N80" s="17">
        <f t="shared" si="11"/>
        <v>1335789</v>
      </c>
    </row>
    <row r="81" spans="1:14">
      <c r="A81" s="9">
        <v>12</v>
      </c>
      <c r="B81" s="35" t="s">
        <v>83</v>
      </c>
      <c r="C81" s="17">
        <f t="shared" si="9"/>
        <v>1117</v>
      </c>
      <c r="D81" s="10">
        <v>1117</v>
      </c>
      <c r="E81" s="10"/>
      <c r="F81" s="10">
        <v>300</v>
      </c>
      <c r="G81" s="10"/>
      <c r="H81" s="17">
        <v>9</v>
      </c>
      <c r="I81" s="17">
        <f t="shared" si="8"/>
        <v>3015900</v>
      </c>
      <c r="J81" s="9">
        <v>67</v>
      </c>
      <c r="K81" s="10"/>
      <c r="L81" s="17">
        <v>9</v>
      </c>
      <c r="M81" s="17">
        <f t="shared" si="10"/>
        <v>673551</v>
      </c>
      <c r="N81" s="17">
        <f t="shared" si="11"/>
        <v>2342349</v>
      </c>
    </row>
    <row r="82" spans="1:14">
      <c r="A82" s="9">
        <v>13</v>
      </c>
      <c r="B82" s="35" t="s">
        <v>84</v>
      </c>
      <c r="C82" s="17">
        <f t="shared" si="9"/>
        <v>1054</v>
      </c>
      <c r="D82" s="10">
        <v>1054</v>
      </c>
      <c r="E82" s="10"/>
      <c r="F82" s="10">
        <v>300</v>
      </c>
      <c r="G82" s="10"/>
      <c r="H82" s="17">
        <v>9</v>
      </c>
      <c r="I82" s="17">
        <f t="shared" si="8"/>
        <v>2845800</v>
      </c>
      <c r="J82" s="9">
        <v>67</v>
      </c>
      <c r="K82" s="10"/>
      <c r="L82" s="17">
        <v>9</v>
      </c>
      <c r="M82" s="17">
        <f t="shared" si="10"/>
        <v>635562</v>
      </c>
      <c r="N82" s="17">
        <f t="shared" si="11"/>
        <v>2210238</v>
      </c>
    </row>
    <row r="83" spans="1:14">
      <c r="A83" s="9">
        <v>14</v>
      </c>
      <c r="B83" s="35" t="s">
        <v>85</v>
      </c>
      <c r="C83" s="17">
        <f t="shared" si="9"/>
        <v>1074</v>
      </c>
      <c r="D83" s="10">
        <v>1074</v>
      </c>
      <c r="E83" s="10"/>
      <c r="F83" s="10">
        <v>300</v>
      </c>
      <c r="G83" s="10"/>
      <c r="H83" s="17">
        <v>9</v>
      </c>
      <c r="I83" s="17">
        <f t="shared" si="8"/>
        <v>2899800</v>
      </c>
      <c r="J83" s="9">
        <v>67</v>
      </c>
      <c r="K83" s="10"/>
      <c r="L83" s="17">
        <v>9</v>
      </c>
      <c r="M83" s="17">
        <f t="shared" si="10"/>
        <v>647622</v>
      </c>
      <c r="N83" s="17">
        <f t="shared" si="11"/>
        <v>2252178</v>
      </c>
    </row>
    <row r="84" spans="1:14">
      <c r="A84" s="9">
        <v>15</v>
      </c>
      <c r="B84" s="35" t="s">
        <v>75</v>
      </c>
      <c r="C84" s="17">
        <f t="shared" si="9"/>
        <v>1029</v>
      </c>
      <c r="D84" s="10">
        <v>1029</v>
      </c>
      <c r="E84" s="10"/>
      <c r="F84" s="10">
        <v>300</v>
      </c>
      <c r="G84" s="10"/>
      <c r="H84" s="17">
        <v>9</v>
      </c>
      <c r="I84" s="17">
        <f t="shared" si="8"/>
        <v>2778300</v>
      </c>
      <c r="J84" s="9">
        <v>67</v>
      </c>
      <c r="K84" s="10"/>
      <c r="L84" s="17">
        <v>9</v>
      </c>
      <c r="M84" s="17">
        <f t="shared" si="10"/>
        <v>620487</v>
      </c>
      <c r="N84" s="17">
        <f t="shared" si="11"/>
        <v>2157813</v>
      </c>
    </row>
    <row r="85" spans="1:14">
      <c r="A85" s="9">
        <v>16</v>
      </c>
      <c r="B85" s="35" t="s">
        <v>86</v>
      </c>
      <c r="C85" s="17">
        <f t="shared" si="9"/>
        <v>1324</v>
      </c>
      <c r="D85" s="10">
        <v>1324</v>
      </c>
      <c r="E85" s="10"/>
      <c r="F85" s="10">
        <v>300</v>
      </c>
      <c r="G85" s="10"/>
      <c r="H85" s="17">
        <v>9</v>
      </c>
      <c r="I85" s="17">
        <f t="shared" si="8"/>
        <v>3574800</v>
      </c>
      <c r="J85" s="9">
        <v>67</v>
      </c>
      <c r="K85" s="10"/>
      <c r="L85" s="17">
        <v>9</v>
      </c>
      <c r="M85" s="17">
        <f t="shared" si="10"/>
        <v>798372</v>
      </c>
      <c r="N85" s="17">
        <f t="shared" si="11"/>
        <v>2776428</v>
      </c>
    </row>
    <row r="86" spans="1:14">
      <c r="A86" s="9">
        <v>17</v>
      </c>
      <c r="B86" s="35" t="s">
        <v>76</v>
      </c>
      <c r="C86" s="17">
        <f t="shared" si="9"/>
        <v>1607</v>
      </c>
      <c r="D86" s="10">
        <v>1607</v>
      </c>
      <c r="E86" s="10"/>
      <c r="F86" s="10">
        <v>300</v>
      </c>
      <c r="G86" s="10"/>
      <c r="H86" s="17">
        <v>9</v>
      </c>
      <c r="I86" s="17">
        <f t="shared" si="8"/>
        <v>4338900</v>
      </c>
      <c r="J86" s="9">
        <v>67</v>
      </c>
      <c r="K86" s="10"/>
      <c r="L86" s="17">
        <v>9</v>
      </c>
      <c r="M86" s="17">
        <f t="shared" si="10"/>
        <v>969021</v>
      </c>
      <c r="N86" s="17">
        <f t="shared" si="11"/>
        <v>3369879</v>
      </c>
    </row>
    <row r="87" spans="1:14">
      <c r="A87" s="9">
        <v>18</v>
      </c>
      <c r="B87" s="35" t="s">
        <v>87</v>
      </c>
      <c r="C87" s="17">
        <f t="shared" si="9"/>
        <v>240</v>
      </c>
      <c r="D87" s="10">
        <v>240</v>
      </c>
      <c r="E87" s="10"/>
      <c r="F87" s="10">
        <v>100</v>
      </c>
      <c r="G87" s="10"/>
      <c r="H87" s="17">
        <v>9</v>
      </c>
      <c r="I87" s="17">
        <f t="shared" si="8"/>
        <v>216000</v>
      </c>
      <c r="J87" s="9">
        <v>60</v>
      </c>
      <c r="K87" s="10"/>
      <c r="L87" s="17">
        <v>9</v>
      </c>
      <c r="M87" s="17">
        <f t="shared" si="10"/>
        <v>129600</v>
      </c>
      <c r="N87" s="17">
        <f t="shared" si="11"/>
        <v>86400</v>
      </c>
    </row>
    <row r="88" spans="1:14" s="7" customFormat="1">
      <c r="A88" s="19"/>
      <c r="B88" s="36" t="s">
        <v>352</v>
      </c>
      <c r="C88" s="17"/>
      <c r="D88" s="20"/>
      <c r="E88" s="20"/>
      <c r="F88" s="20"/>
      <c r="G88" s="20"/>
      <c r="H88" s="21"/>
      <c r="I88" s="17"/>
      <c r="J88" s="19"/>
      <c r="K88" s="20"/>
      <c r="L88" s="17"/>
      <c r="M88" s="17"/>
      <c r="N88" s="17"/>
    </row>
    <row r="89" spans="1:14">
      <c r="A89" s="9">
        <v>19</v>
      </c>
      <c r="B89" s="35" t="s">
        <v>88</v>
      </c>
      <c r="C89" s="17">
        <f t="shared" si="9"/>
        <v>435</v>
      </c>
      <c r="D89" s="10">
        <v>435</v>
      </c>
      <c r="E89" s="10"/>
      <c r="F89" s="10">
        <v>50</v>
      </c>
      <c r="G89" s="10"/>
      <c r="H89" s="17">
        <v>9</v>
      </c>
      <c r="I89" s="17">
        <f t="shared" si="8"/>
        <v>195750</v>
      </c>
      <c r="J89" s="9">
        <v>34</v>
      </c>
      <c r="K89" s="10"/>
      <c r="L89" s="17">
        <v>9</v>
      </c>
      <c r="M89" s="17">
        <f t="shared" si="10"/>
        <v>133110</v>
      </c>
      <c r="N89" s="17">
        <f t="shared" si="11"/>
        <v>62640</v>
      </c>
    </row>
    <row r="90" spans="1:14">
      <c r="A90" s="9">
        <v>20</v>
      </c>
      <c r="B90" s="35" t="s">
        <v>89</v>
      </c>
      <c r="C90" s="17">
        <f t="shared" si="9"/>
        <v>286</v>
      </c>
      <c r="D90" s="10">
        <v>286</v>
      </c>
      <c r="E90" s="10"/>
      <c r="F90" s="10">
        <v>50</v>
      </c>
      <c r="G90" s="10"/>
      <c r="H90" s="17">
        <v>9</v>
      </c>
      <c r="I90" s="17">
        <f t="shared" si="8"/>
        <v>128700</v>
      </c>
      <c r="J90" s="9">
        <v>23</v>
      </c>
      <c r="K90" s="10"/>
      <c r="L90" s="17">
        <v>9</v>
      </c>
      <c r="M90" s="17">
        <f t="shared" si="10"/>
        <v>59202</v>
      </c>
      <c r="N90" s="17">
        <f t="shared" si="11"/>
        <v>69498</v>
      </c>
    </row>
    <row r="91" spans="1:14">
      <c r="A91" s="9">
        <v>21</v>
      </c>
      <c r="B91" s="35" t="s">
        <v>90</v>
      </c>
      <c r="C91" s="17">
        <f t="shared" si="9"/>
        <v>275</v>
      </c>
      <c r="D91" s="10">
        <v>275</v>
      </c>
      <c r="E91" s="10"/>
      <c r="F91" s="10">
        <v>50</v>
      </c>
      <c r="G91" s="10"/>
      <c r="H91" s="17">
        <v>9</v>
      </c>
      <c r="I91" s="17">
        <f t="shared" si="8"/>
        <v>123750</v>
      </c>
      <c r="J91" s="9">
        <v>23</v>
      </c>
      <c r="K91" s="10"/>
      <c r="L91" s="17">
        <v>9</v>
      </c>
      <c r="M91" s="17">
        <f t="shared" si="10"/>
        <v>56925</v>
      </c>
      <c r="N91" s="17">
        <f t="shared" si="11"/>
        <v>66825</v>
      </c>
    </row>
    <row r="92" spans="1:14">
      <c r="A92" s="9">
        <v>22</v>
      </c>
      <c r="B92" s="35" t="s">
        <v>91</v>
      </c>
      <c r="C92" s="17">
        <f t="shared" si="9"/>
        <v>624</v>
      </c>
      <c r="D92" s="10">
        <v>624</v>
      </c>
      <c r="E92" s="10"/>
      <c r="F92" s="10">
        <v>50</v>
      </c>
      <c r="G92" s="10"/>
      <c r="H92" s="17">
        <v>9</v>
      </c>
      <c r="I92" s="17">
        <f t="shared" si="8"/>
        <v>280800</v>
      </c>
      <c r="J92" s="9">
        <v>34</v>
      </c>
      <c r="K92" s="10"/>
      <c r="L92" s="17">
        <v>9</v>
      </c>
      <c r="M92" s="17">
        <f t="shared" si="10"/>
        <v>190944</v>
      </c>
      <c r="N92" s="17">
        <f t="shared" si="11"/>
        <v>89856</v>
      </c>
    </row>
    <row r="93" spans="1:14">
      <c r="A93" s="9">
        <v>23</v>
      </c>
      <c r="B93" s="35" t="s">
        <v>92</v>
      </c>
      <c r="C93" s="17">
        <f t="shared" si="9"/>
        <v>505</v>
      </c>
      <c r="D93" s="10">
        <v>505</v>
      </c>
      <c r="E93" s="10"/>
      <c r="F93" s="10">
        <v>50</v>
      </c>
      <c r="G93" s="10"/>
      <c r="H93" s="17">
        <v>9</v>
      </c>
      <c r="I93" s="17">
        <f t="shared" si="8"/>
        <v>227250</v>
      </c>
      <c r="J93" s="9">
        <v>23</v>
      </c>
      <c r="K93" s="10"/>
      <c r="L93" s="17">
        <v>9</v>
      </c>
      <c r="M93" s="17">
        <f t="shared" si="10"/>
        <v>104535</v>
      </c>
      <c r="N93" s="17">
        <f t="shared" si="11"/>
        <v>122715</v>
      </c>
    </row>
    <row r="94" spans="1:14">
      <c r="A94" s="9">
        <v>24</v>
      </c>
      <c r="B94" s="35" t="s">
        <v>93</v>
      </c>
      <c r="C94" s="17">
        <f t="shared" si="9"/>
        <v>665</v>
      </c>
      <c r="D94" s="10">
        <v>665</v>
      </c>
      <c r="E94" s="10"/>
      <c r="F94" s="10">
        <v>50</v>
      </c>
      <c r="G94" s="10"/>
      <c r="H94" s="17">
        <v>9</v>
      </c>
      <c r="I94" s="17">
        <f t="shared" si="8"/>
        <v>299250</v>
      </c>
      <c r="J94" s="9">
        <v>34</v>
      </c>
      <c r="K94" s="10"/>
      <c r="L94" s="17">
        <v>9</v>
      </c>
      <c r="M94" s="17">
        <f t="shared" si="10"/>
        <v>203490</v>
      </c>
      <c r="N94" s="17">
        <f t="shared" si="11"/>
        <v>95760</v>
      </c>
    </row>
    <row r="95" spans="1:14">
      <c r="A95" s="9">
        <v>25</v>
      </c>
      <c r="B95" s="35" t="s">
        <v>94</v>
      </c>
      <c r="C95" s="17">
        <f t="shared" si="9"/>
        <v>329</v>
      </c>
      <c r="D95" s="10">
        <v>329</v>
      </c>
      <c r="E95" s="10"/>
      <c r="F95" s="10">
        <v>50</v>
      </c>
      <c r="G95" s="10"/>
      <c r="H95" s="17">
        <v>9</v>
      </c>
      <c r="I95" s="17">
        <f t="shared" si="8"/>
        <v>148050</v>
      </c>
      <c r="J95" s="9">
        <v>34</v>
      </c>
      <c r="K95" s="10"/>
      <c r="L95" s="17">
        <v>9</v>
      </c>
      <c r="M95" s="17">
        <f t="shared" si="10"/>
        <v>100674</v>
      </c>
      <c r="N95" s="17">
        <f t="shared" si="11"/>
        <v>47376</v>
      </c>
    </row>
    <row r="96" spans="1:14">
      <c r="A96" s="9">
        <v>26</v>
      </c>
      <c r="B96" s="35" t="s">
        <v>95</v>
      </c>
      <c r="C96" s="17">
        <f t="shared" si="9"/>
        <v>312</v>
      </c>
      <c r="D96" s="10">
        <v>312</v>
      </c>
      <c r="E96" s="10"/>
      <c r="F96" s="10">
        <v>50</v>
      </c>
      <c r="G96" s="10"/>
      <c r="H96" s="17">
        <v>9</v>
      </c>
      <c r="I96" s="17">
        <f t="shared" si="8"/>
        <v>140400</v>
      </c>
      <c r="J96" s="9">
        <v>34</v>
      </c>
      <c r="K96" s="10"/>
      <c r="L96" s="17">
        <v>9</v>
      </c>
      <c r="M96" s="17">
        <f t="shared" si="10"/>
        <v>95472</v>
      </c>
      <c r="N96" s="17">
        <f t="shared" si="11"/>
        <v>44928</v>
      </c>
    </row>
    <row r="97" spans="1:14" s="7" customFormat="1">
      <c r="A97" s="19"/>
      <c r="B97" s="36" t="s">
        <v>346</v>
      </c>
      <c r="C97" s="17"/>
      <c r="D97" s="20"/>
      <c r="E97" s="20"/>
      <c r="F97" s="20"/>
      <c r="G97" s="20"/>
      <c r="H97" s="21"/>
      <c r="I97" s="17"/>
      <c r="J97" s="9"/>
      <c r="K97" s="10"/>
      <c r="L97" s="17"/>
      <c r="M97" s="17"/>
      <c r="N97" s="17"/>
    </row>
    <row r="98" spans="1:14">
      <c r="A98" s="9">
        <v>27</v>
      </c>
      <c r="B98" s="35" t="s">
        <v>96</v>
      </c>
      <c r="C98" s="17">
        <f t="shared" si="9"/>
        <v>104</v>
      </c>
      <c r="D98" s="10">
        <v>104</v>
      </c>
      <c r="E98" s="10"/>
      <c r="F98" s="10">
        <v>50</v>
      </c>
      <c r="G98" s="10"/>
      <c r="H98" s="17">
        <v>9</v>
      </c>
      <c r="I98" s="17">
        <f t="shared" si="8"/>
        <v>46800</v>
      </c>
      <c r="J98" s="9">
        <v>23</v>
      </c>
      <c r="K98" s="10"/>
      <c r="L98" s="17">
        <v>9</v>
      </c>
      <c r="M98" s="17">
        <f t="shared" si="10"/>
        <v>21528</v>
      </c>
      <c r="N98" s="17">
        <f t="shared" si="11"/>
        <v>25272</v>
      </c>
    </row>
    <row r="99" spans="1:14">
      <c r="A99" s="9">
        <v>28</v>
      </c>
      <c r="B99" s="35" t="s">
        <v>81</v>
      </c>
      <c r="C99" s="17">
        <f t="shared" si="9"/>
        <v>883</v>
      </c>
      <c r="D99" s="10">
        <v>883</v>
      </c>
      <c r="E99" s="10"/>
      <c r="F99" s="10">
        <v>50</v>
      </c>
      <c r="G99" s="10"/>
      <c r="H99" s="17">
        <v>9</v>
      </c>
      <c r="I99" s="17">
        <f t="shared" si="8"/>
        <v>397350</v>
      </c>
      <c r="J99" s="9">
        <v>34</v>
      </c>
      <c r="K99" s="10"/>
      <c r="L99" s="17">
        <v>9</v>
      </c>
      <c r="M99" s="17">
        <f t="shared" si="10"/>
        <v>270198</v>
      </c>
      <c r="N99" s="17">
        <f t="shared" si="11"/>
        <v>127152</v>
      </c>
    </row>
    <row r="100" spans="1:14">
      <c r="A100" s="9">
        <v>29</v>
      </c>
      <c r="B100" s="35" t="s">
        <v>97</v>
      </c>
      <c r="C100" s="17">
        <f t="shared" si="9"/>
        <v>191</v>
      </c>
      <c r="D100" s="10">
        <v>191</v>
      </c>
      <c r="E100" s="10"/>
      <c r="F100" s="10">
        <v>50</v>
      </c>
      <c r="G100" s="10"/>
      <c r="H100" s="17">
        <v>9</v>
      </c>
      <c r="I100" s="17">
        <f t="shared" ref="I100:I131" si="12">(D100*F100+E100*G100)*H100</f>
        <v>85950</v>
      </c>
      <c r="J100" s="9">
        <v>34</v>
      </c>
      <c r="K100" s="10"/>
      <c r="L100" s="17">
        <v>9</v>
      </c>
      <c r="M100" s="17">
        <f t="shared" si="10"/>
        <v>58446</v>
      </c>
      <c r="N100" s="17">
        <f t="shared" si="11"/>
        <v>27504</v>
      </c>
    </row>
    <row r="101" spans="1:14">
      <c r="A101" s="9">
        <v>30</v>
      </c>
      <c r="B101" s="35" t="s">
        <v>98</v>
      </c>
      <c r="C101" s="17">
        <f t="shared" si="9"/>
        <v>191</v>
      </c>
      <c r="D101" s="10">
        <v>191</v>
      </c>
      <c r="E101" s="10"/>
      <c r="F101" s="10">
        <v>100</v>
      </c>
      <c r="G101" s="10"/>
      <c r="H101" s="17">
        <v>9</v>
      </c>
      <c r="I101" s="17">
        <f t="shared" si="12"/>
        <v>171900</v>
      </c>
      <c r="J101" s="9">
        <v>60</v>
      </c>
      <c r="K101" s="10"/>
      <c r="L101" s="17">
        <v>9</v>
      </c>
      <c r="M101" s="17">
        <f t="shared" si="10"/>
        <v>103140</v>
      </c>
      <c r="N101" s="17">
        <f t="shared" si="11"/>
        <v>68760</v>
      </c>
    </row>
    <row r="102" spans="1:14" s="7" customFormat="1">
      <c r="A102" s="19"/>
      <c r="B102" s="36" t="s">
        <v>296</v>
      </c>
      <c r="C102" s="17"/>
      <c r="D102" s="20"/>
      <c r="E102" s="20"/>
      <c r="F102" s="20"/>
      <c r="G102" s="20"/>
      <c r="H102" s="21"/>
      <c r="I102" s="17"/>
      <c r="J102" s="9"/>
      <c r="K102" s="10"/>
      <c r="L102" s="17"/>
      <c r="M102" s="17"/>
      <c r="N102" s="17"/>
    </row>
    <row r="103" spans="1:14">
      <c r="A103" s="9">
        <v>33</v>
      </c>
      <c r="B103" s="35" t="s">
        <v>99</v>
      </c>
      <c r="C103" s="17">
        <f t="shared" si="9"/>
        <v>481</v>
      </c>
      <c r="D103" s="10">
        <v>481</v>
      </c>
      <c r="E103" s="10"/>
      <c r="F103" s="10">
        <v>50</v>
      </c>
      <c r="G103" s="10"/>
      <c r="H103" s="17">
        <v>9</v>
      </c>
      <c r="I103" s="17">
        <f t="shared" si="12"/>
        <v>216450</v>
      </c>
      <c r="J103" s="9">
        <v>34</v>
      </c>
      <c r="K103" s="10"/>
      <c r="L103" s="17">
        <v>9</v>
      </c>
      <c r="M103" s="17">
        <f t="shared" si="10"/>
        <v>147186</v>
      </c>
      <c r="N103" s="17">
        <f t="shared" si="11"/>
        <v>69264</v>
      </c>
    </row>
    <row r="104" spans="1:14">
      <c r="A104" s="9">
        <v>34</v>
      </c>
      <c r="B104" s="35" t="s">
        <v>100</v>
      </c>
      <c r="C104" s="17">
        <f t="shared" si="9"/>
        <v>359</v>
      </c>
      <c r="D104" s="10">
        <v>359</v>
      </c>
      <c r="E104" s="10"/>
      <c r="F104" s="10">
        <v>100</v>
      </c>
      <c r="G104" s="10"/>
      <c r="H104" s="17">
        <v>9</v>
      </c>
      <c r="I104" s="17">
        <f t="shared" si="12"/>
        <v>323100</v>
      </c>
      <c r="J104" s="9">
        <v>60</v>
      </c>
      <c r="K104" s="10"/>
      <c r="L104" s="17">
        <v>9</v>
      </c>
      <c r="M104" s="17">
        <f t="shared" si="10"/>
        <v>193860</v>
      </c>
      <c r="N104" s="17">
        <f t="shared" si="11"/>
        <v>129240</v>
      </c>
    </row>
    <row r="105" spans="1:14">
      <c r="A105" s="9">
        <v>35</v>
      </c>
      <c r="B105" s="35" t="s">
        <v>101</v>
      </c>
      <c r="C105" s="17">
        <f t="shared" si="9"/>
        <v>510</v>
      </c>
      <c r="D105" s="10">
        <v>510</v>
      </c>
      <c r="E105" s="10"/>
      <c r="F105" s="10">
        <v>100</v>
      </c>
      <c r="G105" s="10"/>
      <c r="H105" s="17">
        <v>9</v>
      </c>
      <c r="I105" s="17">
        <f t="shared" si="12"/>
        <v>459000</v>
      </c>
      <c r="J105" s="9">
        <v>60</v>
      </c>
      <c r="K105" s="10"/>
      <c r="L105" s="17">
        <v>9</v>
      </c>
      <c r="M105" s="17">
        <f t="shared" si="10"/>
        <v>275400</v>
      </c>
      <c r="N105" s="17">
        <f t="shared" si="11"/>
        <v>183600</v>
      </c>
    </row>
    <row r="106" spans="1:14">
      <c r="A106" s="9">
        <v>36</v>
      </c>
      <c r="B106" s="35" t="s">
        <v>102</v>
      </c>
      <c r="C106" s="17">
        <f t="shared" si="9"/>
        <v>289</v>
      </c>
      <c r="D106" s="10">
        <v>289</v>
      </c>
      <c r="E106" s="10"/>
      <c r="F106" s="10">
        <v>50</v>
      </c>
      <c r="G106" s="10"/>
      <c r="H106" s="17">
        <v>9</v>
      </c>
      <c r="I106" s="17">
        <f t="shared" si="12"/>
        <v>130050</v>
      </c>
      <c r="J106" s="9">
        <v>34</v>
      </c>
      <c r="K106" s="10"/>
      <c r="L106" s="17">
        <v>9</v>
      </c>
      <c r="M106" s="17">
        <f t="shared" si="10"/>
        <v>88434</v>
      </c>
      <c r="N106" s="17">
        <f t="shared" si="11"/>
        <v>41616</v>
      </c>
    </row>
    <row r="107" spans="1:14">
      <c r="A107" s="9">
        <v>37</v>
      </c>
      <c r="B107" s="35" t="s">
        <v>103</v>
      </c>
      <c r="C107" s="17">
        <f t="shared" si="9"/>
        <v>576</v>
      </c>
      <c r="D107" s="10">
        <v>576</v>
      </c>
      <c r="E107" s="10"/>
      <c r="F107" s="10">
        <v>100</v>
      </c>
      <c r="G107" s="10"/>
      <c r="H107" s="17">
        <v>9</v>
      </c>
      <c r="I107" s="17">
        <f t="shared" si="12"/>
        <v>518400</v>
      </c>
      <c r="J107" s="9">
        <v>60</v>
      </c>
      <c r="K107" s="10"/>
      <c r="L107" s="17">
        <v>9</v>
      </c>
      <c r="M107" s="17">
        <f t="shared" si="10"/>
        <v>311040</v>
      </c>
      <c r="N107" s="17">
        <f t="shared" si="11"/>
        <v>207360</v>
      </c>
    </row>
    <row r="108" spans="1:14">
      <c r="A108" s="9">
        <v>38</v>
      </c>
      <c r="B108" s="35" t="s">
        <v>104</v>
      </c>
      <c r="C108" s="17">
        <f t="shared" si="9"/>
        <v>381</v>
      </c>
      <c r="D108" s="10">
        <v>381</v>
      </c>
      <c r="E108" s="10"/>
      <c r="F108" s="10">
        <v>50</v>
      </c>
      <c r="G108" s="10"/>
      <c r="H108" s="17">
        <v>9</v>
      </c>
      <c r="I108" s="17">
        <f t="shared" si="12"/>
        <v>171450</v>
      </c>
      <c r="J108" s="9">
        <v>34</v>
      </c>
      <c r="K108" s="10"/>
      <c r="L108" s="17">
        <v>9</v>
      </c>
      <c r="M108" s="17">
        <f t="shared" si="10"/>
        <v>116586</v>
      </c>
      <c r="N108" s="17">
        <f t="shared" si="11"/>
        <v>54864</v>
      </c>
    </row>
    <row r="109" spans="1:14">
      <c r="A109" s="9">
        <v>39</v>
      </c>
      <c r="B109" s="35" t="s">
        <v>105</v>
      </c>
      <c r="C109" s="17">
        <f t="shared" si="9"/>
        <v>555</v>
      </c>
      <c r="D109" s="10">
        <v>555</v>
      </c>
      <c r="E109" s="10"/>
      <c r="F109" s="10">
        <v>50</v>
      </c>
      <c r="G109" s="10"/>
      <c r="H109" s="17">
        <v>9</v>
      </c>
      <c r="I109" s="17">
        <f t="shared" si="12"/>
        <v>249750</v>
      </c>
      <c r="J109" s="9">
        <v>34</v>
      </c>
      <c r="K109" s="10"/>
      <c r="L109" s="17">
        <v>9</v>
      </c>
      <c r="M109" s="17">
        <f t="shared" si="10"/>
        <v>169830</v>
      </c>
      <c r="N109" s="17">
        <f t="shared" si="11"/>
        <v>79920</v>
      </c>
    </row>
    <row r="110" spans="1:14">
      <c r="A110" s="9">
        <v>40</v>
      </c>
      <c r="B110" s="35" t="s">
        <v>106</v>
      </c>
      <c r="C110" s="17">
        <f t="shared" si="9"/>
        <v>1232</v>
      </c>
      <c r="D110" s="10">
        <v>1232</v>
      </c>
      <c r="E110" s="10"/>
      <c r="F110" s="10">
        <v>50</v>
      </c>
      <c r="G110" s="10"/>
      <c r="H110" s="17">
        <v>9</v>
      </c>
      <c r="I110" s="17">
        <f t="shared" si="12"/>
        <v>554400</v>
      </c>
      <c r="J110" s="9">
        <v>34</v>
      </c>
      <c r="K110" s="10"/>
      <c r="L110" s="17">
        <v>9</v>
      </c>
      <c r="M110" s="17">
        <f t="shared" si="10"/>
        <v>376992</v>
      </c>
      <c r="N110" s="17">
        <f t="shared" si="11"/>
        <v>177408</v>
      </c>
    </row>
    <row r="111" spans="1:14">
      <c r="A111" s="9">
        <v>41</v>
      </c>
      <c r="B111" s="35" t="s">
        <v>107</v>
      </c>
      <c r="C111" s="17">
        <f t="shared" si="9"/>
        <v>352</v>
      </c>
      <c r="D111" s="10">
        <v>352</v>
      </c>
      <c r="E111" s="10"/>
      <c r="F111" s="10">
        <v>100</v>
      </c>
      <c r="G111" s="10"/>
      <c r="H111" s="17">
        <v>9</v>
      </c>
      <c r="I111" s="17">
        <f t="shared" si="12"/>
        <v>316800</v>
      </c>
      <c r="J111" s="9">
        <v>34</v>
      </c>
      <c r="K111" s="10"/>
      <c r="L111" s="17">
        <v>9</v>
      </c>
      <c r="M111" s="17">
        <f t="shared" si="10"/>
        <v>107712</v>
      </c>
      <c r="N111" s="17">
        <f t="shared" si="11"/>
        <v>209088</v>
      </c>
    </row>
    <row r="112" spans="1:14">
      <c r="A112" s="9">
        <v>42</v>
      </c>
      <c r="B112" s="35" t="s">
        <v>108</v>
      </c>
      <c r="C112" s="17">
        <f t="shared" si="9"/>
        <v>372</v>
      </c>
      <c r="D112" s="10">
        <v>372</v>
      </c>
      <c r="E112" s="10"/>
      <c r="F112" s="10">
        <v>50</v>
      </c>
      <c r="G112" s="10"/>
      <c r="H112" s="17">
        <v>9</v>
      </c>
      <c r="I112" s="17">
        <f t="shared" si="12"/>
        <v>167400</v>
      </c>
      <c r="J112" s="9">
        <v>34</v>
      </c>
      <c r="K112" s="10"/>
      <c r="L112" s="17">
        <v>9</v>
      </c>
      <c r="M112" s="17">
        <f t="shared" si="10"/>
        <v>113832</v>
      </c>
      <c r="N112" s="17">
        <f t="shared" si="11"/>
        <v>53568</v>
      </c>
    </row>
    <row r="113" spans="1:14">
      <c r="A113" s="9">
        <v>43</v>
      </c>
      <c r="B113" s="35" t="s">
        <v>109</v>
      </c>
      <c r="C113" s="17">
        <f t="shared" si="9"/>
        <v>413</v>
      </c>
      <c r="D113" s="10">
        <v>413</v>
      </c>
      <c r="E113" s="10"/>
      <c r="F113" s="10">
        <v>100</v>
      </c>
      <c r="G113" s="10"/>
      <c r="H113" s="17">
        <v>9</v>
      </c>
      <c r="I113" s="17">
        <f t="shared" si="12"/>
        <v>371700</v>
      </c>
      <c r="J113" s="9">
        <v>60</v>
      </c>
      <c r="K113" s="10"/>
      <c r="L113" s="17">
        <v>9</v>
      </c>
      <c r="M113" s="17">
        <f t="shared" si="10"/>
        <v>223020</v>
      </c>
      <c r="N113" s="17">
        <f t="shared" si="11"/>
        <v>148680</v>
      </c>
    </row>
    <row r="114" spans="1:14">
      <c r="A114" s="9">
        <v>44</v>
      </c>
      <c r="B114" s="35" t="s">
        <v>110</v>
      </c>
      <c r="C114" s="17">
        <f t="shared" si="9"/>
        <v>544</v>
      </c>
      <c r="D114" s="10">
        <v>544</v>
      </c>
      <c r="E114" s="10"/>
      <c r="F114" s="10">
        <v>50</v>
      </c>
      <c r="G114" s="10"/>
      <c r="H114" s="17">
        <v>9</v>
      </c>
      <c r="I114" s="17">
        <f t="shared" si="12"/>
        <v>244800</v>
      </c>
      <c r="J114" s="9">
        <v>34</v>
      </c>
      <c r="K114" s="10"/>
      <c r="L114" s="17">
        <v>9</v>
      </c>
      <c r="M114" s="17">
        <f t="shared" si="10"/>
        <v>166464</v>
      </c>
      <c r="N114" s="17">
        <f t="shared" si="11"/>
        <v>78336</v>
      </c>
    </row>
    <row r="115" spans="1:14">
      <c r="A115" s="9">
        <v>45</v>
      </c>
      <c r="B115" s="35" t="s">
        <v>111</v>
      </c>
      <c r="C115" s="17">
        <f t="shared" si="9"/>
        <v>1026</v>
      </c>
      <c r="D115" s="10">
        <v>1026</v>
      </c>
      <c r="E115" s="10"/>
      <c r="F115" s="10">
        <v>100</v>
      </c>
      <c r="G115" s="10"/>
      <c r="H115" s="17">
        <v>9</v>
      </c>
      <c r="I115" s="17">
        <f t="shared" si="12"/>
        <v>923400</v>
      </c>
      <c r="J115" s="9">
        <v>60</v>
      </c>
      <c r="K115" s="10"/>
      <c r="L115" s="17">
        <v>9</v>
      </c>
      <c r="M115" s="17">
        <f t="shared" si="10"/>
        <v>554040</v>
      </c>
      <c r="N115" s="17">
        <f t="shared" si="11"/>
        <v>369360</v>
      </c>
    </row>
    <row r="116" spans="1:14">
      <c r="A116" s="9">
        <v>46</v>
      </c>
      <c r="B116" s="35" t="s">
        <v>112</v>
      </c>
      <c r="C116" s="17">
        <f t="shared" si="9"/>
        <v>433</v>
      </c>
      <c r="D116" s="10">
        <v>433</v>
      </c>
      <c r="E116" s="10"/>
      <c r="F116" s="10">
        <v>50</v>
      </c>
      <c r="G116" s="10"/>
      <c r="H116" s="17">
        <v>9</v>
      </c>
      <c r="I116" s="17">
        <f t="shared" si="12"/>
        <v>194850</v>
      </c>
      <c r="J116" s="9">
        <v>34</v>
      </c>
      <c r="K116" s="10"/>
      <c r="L116" s="17">
        <v>9</v>
      </c>
      <c r="M116" s="17">
        <f t="shared" si="10"/>
        <v>132498</v>
      </c>
      <c r="N116" s="17">
        <f t="shared" si="11"/>
        <v>62352</v>
      </c>
    </row>
    <row r="117" spans="1:14">
      <c r="A117" s="9">
        <v>47</v>
      </c>
      <c r="B117" s="35" t="s">
        <v>113</v>
      </c>
      <c r="C117" s="17">
        <f t="shared" si="9"/>
        <v>644</v>
      </c>
      <c r="D117" s="10">
        <v>644</v>
      </c>
      <c r="E117" s="10"/>
      <c r="F117" s="10">
        <v>50</v>
      </c>
      <c r="G117" s="10"/>
      <c r="H117" s="17">
        <v>9</v>
      </c>
      <c r="I117" s="17">
        <f t="shared" si="12"/>
        <v>289800</v>
      </c>
      <c r="J117" s="9">
        <v>34</v>
      </c>
      <c r="K117" s="10"/>
      <c r="L117" s="17">
        <v>9</v>
      </c>
      <c r="M117" s="17">
        <f t="shared" si="10"/>
        <v>197064</v>
      </c>
      <c r="N117" s="17">
        <f t="shared" si="11"/>
        <v>92736</v>
      </c>
    </row>
    <row r="118" spans="1:14">
      <c r="A118" s="9">
        <v>48</v>
      </c>
      <c r="B118" s="35" t="s">
        <v>114</v>
      </c>
      <c r="C118" s="17">
        <f t="shared" si="9"/>
        <v>849</v>
      </c>
      <c r="D118" s="10">
        <v>849</v>
      </c>
      <c r="E118" s="10"/>
      <c r="F118" s="10">
        <v>100</v>
      </c>
      <c r="G118" s="10"/>
      <c r="H118" s="17">
        <v>9</v>
      </c>
      <c r="I118" s="17">
        <f t="shared" si="12"/>
        <v>764100</v>
      </c>
      <c r="J118" s="9">
        <v>67</v>
      </c>
      <c r="K118" s="10"/>
      <c r="L118" s="17">
        <v>9</v>
      </c>
      <c r="M118" s="17">
        <f t="shared" si="10"/>
        <v>511947</v>
      </c>
      <c r="N118" s="17">
        <f t="shared" si="11"/>
        <v>252153</v>
      </c>
    </row>
    <row r="119" spans="1:14">
      <c r="A119" s="9">
        <v>49</v>
      </c>
      <c r="B119" s="35" t="s">
        <v>115</v>
      </c>
      <c r="C119" s="17">
        <f t="shared" si="9"/>
        <v>372</v>
      </c>
      <c r="D119" s="10">
        <v>372</v>
      </c>
      <c r="E119" s="10"/>
      <c r="F119" s="10">
        <v>50</v>
      </c>
      <c r="G119" s="10"/>
      <c r="H119" s="17">
        <v>9</v>
      </c>
      <c r="I119" s="17">
        <f t="shared" si="12"/>
        <v>167400</v>
      </c>
      <c r="J119" s="9">
        <v>34</v>
      </c>
      <c r="K119" s="10"/>
      <c r="L119" s="17">
        <v>9</v>
      </c>
      <c r="M119" s="17">
        <f t="shared" si="10"/>
        <v>113832</v>
      </c>
      <c r="N119" s="17">
        <f t="shared" si="11"/>
        <v>53568</v>
      </c>
    </row>
    <row r="120" spans="1:14">
      <c r="A120" s="9">
        <v>50</v>
      </c>
      <c r="B120" s="35" t="s">
        <v>116</v>
      </c>
      <c r="C120" s="17">
        <f t="shared" si="9"/>
        <v>137</v>
      </c>
      <c r="D120" s="10">
        <v>137</v>
      </c>
      <c r="E120" s="10"/>
      <c r="F120" s="10">
        <v>100</v>
      </c>
      <c r="G120" s="10"/>
      <c r="H120" s="17">
        <v>9</v>
      </c>
      <c r="I120" s="17">
        <f t="shared" si="12"/>
        <v>123300</v>
      </c>
      <c r="J120" s="9">
        <v>60</v>
      </c>
      <c r="K120" s="10"/>
      <c r="L120" s="17">
        <v>9</v>
      </c>
      <c r="M120" s="17">
        <f t="shared" si="10"/>
        <v>73980</v>
      </c>
      <c r="N120" s="17">
        <f t="shared" si="11"/>
        <v>49320</v>
      </c>
    </row>
    <row r="121" spans="1:14">
      <c r="A121" s="9">
        <v>51</v>
      </c>
      <c r="B121" s="35" t="s">
        <v>117</v>
      </c>
      <c r="C121" s="17">
        <f t="shared" si="9"/>
        <v>256</v>
      </c>
      <c r="D121" s="10">
        <v>256</v>
      </c>
      <c r="E121" s="10"/>
      <c r="F121" s="10">
        <v>100</v>
      </c>
      <c r="G121" s="10"/>
      <c r="H121" s="17">
        <v>9</v>
      </c>
      <c r="I121" s="17">
        <f t="shared" si="12"/>
        <v>230400</v>
      </c>
      <c r="J121" s="9">
        <v>60</v>
      </c>
      <c r="K121" s="10"/>
      <c r="L121" s="17">
        <v>9</v>
      </c>
      <c r="M121" s="17">
        <f t="shared" si="10"/>
        <v>138240</v>
      </c>
      <c r="N121" s="17">
        <f t="shared" si="11"/>
        <v>92160</v>
      </c>
    </row>
    <row r="122" spans="1:14">
      <c r="A122" s="9">
        <v>52</v>
      </c>
      <c r="B122" s="35" t="s">
        <v>118</v>
      </c>
      <c r="C122" s="17">
        <f t="shared" si="9"/>
        <v>192</v>
      </c>
      <c r="D122" s="10">
        <v>192</v>
      </c>
      <c r="E122" s="10"/>
      <c r="F122" s="10">
        <v>50</v>
      </c>
      <c r="G122" s="10"/>
      <c r="H122" s="17">
        <v>9</v>
      </c>
      <c r="I122" s="17">
        <f t="shared" si="12"/>
        <v>86400</v>
      </c>
      <c r="J122" s="9">
        <v>34</v>
      </c>
      <c r="K122" s="10"/>
      <c r="L122" s="17">
        <v>9</v>
      </c>
      <c r="M122" s="17">
        <f t="shared" si="10"/>
        <v>58752</v>
      </c>
      <c r="N122" s="17">
        <f t="shared" si="11"/>
        <v>27648</v>
      </c>
    </row>
    <row r="123" spans="1:14">
      <c r="A123" s="9">
        <v>53</v>
      </c>
      <c r="B123" s="35" t="s">
        <v>119</v>
      </c>
      <c r="C123" s="17">
        <f t="shared" si="9"/>
        <v>125</v>
      </c>
      <c r="D123" s="10">
        <v>125</v>
      </c>
      <c r="E123" s="10"/>
      <c r="F123" s="10">
        <v>50</v>
      </c>
      <c r="G123" s="10"/>
      <c r="H123" s="17">
        <v>9</v>
      </c>
      <c r="I123" s="17">
        <f t="shared" si="12"/>
        <v>56250</v>
      </c>
      <c r="J123" s="9">
        <v>34</v>
      </c>
      <c r="K123" s="10"/>
      <c r="L123" s="17">
        <v>9</v>
      </c>
      <c r="M123" s="17">
        <f t="shared" si="10"/>
        <v>38250</v>
      </c>
      <c r="N123" s="17">
        <f t="shared" si="11"/>
        <v>18000</v>
      </c>
    </row>
    <row r="124" spans="1:14" s="7" customFormat="1">
      <c r="A124" s="19"/>
      <c r="B124" s="36" t="s">
        <v>285</v>
      </c>
      <c r="C124" s="17"/>
      <c r="D124" s="20"/>
      <c r="E124" s="20"/>
      <c r="F124" s="20"/>
      <c r="G124" s="20"/>
      <c r="H124" s="21"/>
      <c r="I124" s="17"/>
      <c r="J124" s="9"/>
      <c r="K124" s="10"/>
      <c r="L124" s="17"/>
      <c r="M124" s="17"/>
      <c r="N124" s="17"/>
    </row>
    <row r="125" spans="1:14">
      <c r="A125" s="9">
        <v>54</v>
      </c>
      <c r="B125" s="35" t="s">
        <v>120</v>
      </c>
      <c r="C125" s="17">
        <f t="shared" si="9"/>
        <v>247</v>
      </c>
      <c r="D125" s="10">
        <v>247</v>
      </c>
      <c r="E125" s="10"/>
      <c r="F125" s="10">
        <v>50</v>
      </c>
      <c r="G125" s="10"/>
      <c r="H125" s="17">
        <v>9</v>
      </c>
      <c r="I125" s="17">
        <f t="shared" si="12"/>
        <v>111150</v>
      </c>
      <c r="J125" s="9">
        <v>34</v>
      </c>
      <c r="K125" s="10"/>
      <c r="L125" s="17">
        <v>9</v>
      </c>
      <c r="M125" s="17">
        <f t="shared" si="10"/>
        <v>75582</v>
      </c>
      <c r="N125" s="17">
        <f t="shared" si="11"/>
        <v>35568</v>
      </c>
    </row>
    <row r="126" spans="1:14">
      <c r="A126" s="9">
        <v>55</v>
      </c>
      <c r="B126" s="35" t="s">
        <v>121</v>
      </c>
      <c r="C126" s="17">
        <f t="shared" si="9"/>
        <v>357</v>
      </c>
      <c r="D126" s="10">
        <v>357</v>
      </c>
      <c r="E126" s="10"/>
      <c r="F126" s="10">
        <v>50</v>
      </c>
      <c r="G126" s="10"/>
      <c r="H126" s="17">
        <v>9</v>
      </c>
      <c r="I126" s="17">
        <f t="shared" si="12"/>
        <v>160650</v>
      </c>
      <c r="J126" s="9">
        <v>34</v>
      </c>
      <c r="K126" s="10"/>
      <c r="L126" s="17">
        <v>9</v>
      </c>
      <c r="M126" s="17">
        <f t="shared" si="10"/>
        <v>109242</v>
      </c>
      <c r="N126" s="17">
        <f t="shared" si="11"/>
        <v>51408</v>
      </c>
    </row>
    <row r="127" spans="1:14">
      <c r="A127" s="9">
        <v>56</v>
      </c>
      <c r="B127" s="35" t="s">
        <v>122</v>
      </c>
      <c r="C127" s="17">
        <f t="shared" si="9"/>
        <v>379</v>
      </c>
      <c r="D127" s="10">
        <v>379</v>
      </c>
      <c r="E127" s="10"/>
      <c r="F127" s="10">
        <v>100</v>
      </c>
      <c r="G127" s="10"/>
      <c r="H127" s="17">
        <v>9</v>
      </c>
      <c r="I127" s="17">
        <f t="shared" si="12"/>
        <v>341100</v>
      </c>
      <c r="J127" s="9">
        <v>60</v>
      </c>
      <c r="K127" s="10"/>
      <c r="L127" s="17">
        <v>9</v>
      </c>
      <c r="M127" s="17">
        <f t="shared" si="10"/>
        <v>204660</v>
      </c>
      <c r="N127" s="17">
        <f t="shared" si="11"/>
        <v>136440</v>
      </c>
    </row>
    <row r="128" spans="1:14">
      <c r="A128" s="9">
        <v>57</v>
      </c>
      <c r="B128" s="35" t="s">
        <v>123</v>
      </c>
      <c r="C128" s="17">
        <f t="shared" si="9"/>
        <v>440</v>
      </c>
      <c r="D128" s="10">
        <v>440</v>
      </c>
      <c r="E128" s="10"/>
      <c r="F128" s="10">
        <v>100</v>
      </c>
      <c r="G128" s="10"/>
      <c r="H128" s="17">
        <v>9</v>
      </c>
      <c r="I128" s="17">
        <f t="shared" si="12"/>
        <v>396000</v>
      </c>
      <c r="J128" s="9">
        <v>67</v>
      </c>
      <c r="K128" s="10"/>
      <c r="L128" s="17">
        <v>9</v>
      </c>
      <c r="M128" s="17">
        <f t="shared" si="10"/>
        <v>265320</v>
      </c>
      <c r="N128" s="17">
        <f t="shared" si="11"/>
        <v>130680</v>
      </c>
    </row>
    <row r="129" spans="1:14">
      <c r="A129" s="9">
        <v>58</v>
      </c>
      <c r="B129" s="35" t="s">
        <v>124</v>
      </c>
      <c r="C129" s="17">
        <f t="shared" si="9"/>
        <v>814</v>
      </c>
      <c r="D129" s="10">
        <v>814</v>
      </c>
      <c r="E129" s="10"/>
      <c r="F129" s="10">
        <v>50</v>
      </c>
      <c r="G129" s="10"/>
      <c r="H129" s="17">
        <v>9</v>
      </c>
      <c r="I129" s="17">
        <f t="shared" si="12"/>
        <v>366300</v>
      </c>
      <c r="J129" s="9">
        <v>34</v>
      </c>
      <c r="K129" s="10"/>
      <c r="L129" s="17">
        <v>9</v>
      </c>
      <c r="M129" s="17">
        <f t="shared" si="10"/>
        <v>249084</v>
      </c>
      <c r="N129" s="17">
        <f t="shared" si="11"/>
        <v>117216</v>
      </c>
    </row>
    <row r="130" spans="1:14">
      <c r="A130" s="9">
        <v>59</v>
      </c>
      <c r="B130" s="35" t="s">
        <v>125</v>
      </c>
      <c r="C130" s="17">
        <f t="shared" si="9"/>
        <v>519</v>
      </c>
      <c r="D130" s="10">
        <v>519</v>
      </c>
      <c r="E130" s="10"/>
      <c r="F130" s="10">
        <v>50</v>
      </c>
      <c r="G130" s="10"/>
      <c r="H130" s="17">
        <v>9</v>
      </c>
      <c r="I130" s="17">
        <f t="shared" si="12"/>
        <v>233550</v>
      </c>
      <c r="J130" s="9">
        <v>34</v>
      </c>
      <c r="K130" s="10"/>
      <c r="L130" s="17">
        <v>9</v>
      </c>
      <c r="M130" s="17">
        <f t="shared" si="10"/>
        <v>158814</v>
      </c>
      <c r="N130" s="17">
        <f t="shared" si="11"/>
        <v>74736</v>
      </c>
    </row>
    <row r="131" spans="1:14">
      <c r="A131" s="9">
        <v>60</v>
      </c>
      <c r="B131" s="35" t="s">
        <v>126</v>
      </c>
      <c r="C131" s="17">
        <f t="shared" si="9"/>
        <v>229</v>
      </c>
      <c r="D131" s="10">
        <v>229</v>
      </c>
      <c r="E131" s="10"/>
      <c r="F131" s="10">
        <v>50</v>
      </c>
      <c r="G131" s="10"/>
      <c r="H131" s="17">
        <v>9</v>
      </c>
      <c r="I131" s="17">
        <f t="shared" si="12"/>
        <v>103050</v>
      </c>
      <c r="J131" s="9">
        <v>34</v>
      </c>
      <c r="K131" s="10"/>
      <c r="L131" s="17">
        <v>9</v>
      </c>
      <c r="M131" s="17">
        <f t="shared" si="10"/>
        <v>70074</v>
      </c>
      <c r="N131" s="17">
        <f t="shared" si="11"/>
        <v>32976</v>
      </c>
    </row>
    <row r="132" spans="1:14">
      <c r="A132" s="9">
        <v>61</v>
      </c>
      <c r="B132" s="35" t="s">
        <v>127</v>
      </c>
      <c r="C132" s="17">
        <f t="shared" si="9"/>
        <v>765</v>
      </c>
      <c r="D132" s="10">
        <v>765</v>
      </c>
      <c r="E132" s="10"/>
      <c r="F132" s="10">
        <v>100</v>
      </c>
      <c r="G132" s="10"/>
      <c r="H132" s="17">
        <v>9</v>
      </c>
      <c r="I132" s="17">
        <f t="shared" ref="I132:I163" si="13">(D132*F132+E132*G132)*H132</f>
        <v>688500</v>
      </c>
      <c r="J132" s="9">
        <v>60</v>
      </c>
      <c r="K132" s="10"/>
      <c r="L132" s="17">
        <v>9</v>
      </c>
      <c r="M132" s="17">
        <f t="shared" si="10"/>
        <v>413100</v>
      </c>
      <c r="N132" s="17">
        <f t="shared" si="11"/>
        <v>275400</v>
      </c>
    </row>
    <row r="133" spans="1:14">
      <c r="A133" s="9">
        <v>62</v>
      </c>
      <c r="B133" s="35" t="s">
        <v>128</v>
      </c>
      <c r="C133" s="17">
        <f t="shared" si="9"/>
        <v>480</v>
      </c>
      <c r="D133" s="10">
        <v>480</v>
      </c>
      <c r="E133" s="10"/>
      <c r="F133" s="10">
        <v>100</v>
      </c>
      <c r="G133" s="10"/>
      <c r="H133" s="17">
        <v>9</v>
      </c>
      <c r="I133" s="17">
        <f t="shared" si="13"/>
        <v>432000</v>
      </c>
      <c r="J133" s="9">
        <v>67</v>
      </c>
      <c r="K133" s="10"/>
      <c r="L133" s="17">
        <v>9</v>
      </c>
      <c r="M133" s="17">
        <f t="shared" si="10"/>
        <v>289440</v>
      </c>
      <c r="N133" s="17">
        <f t="shared" si="11"/>
        <v>142560</v>
      </c>
    </row>
    <row r="134" spans="1:14">
      <c r="A134" s="9">
        <v>63</v>
      </c>
      <c r="B134" s="35" t="s">
        <v>129</v>
      </c>
      <c r="C134" s="17">
        <f t="shared" si="9"/>
        <v>412</v>
      </c>
      <c r="D134" s="10">
        <v>412</v>
      </c>
      <c r="E134" s="10"/>
      <c r="F134" s="10">
        <v>50</v>
      </c>
      <c r="G134" s="10"/>
      <c r="H134" s="17">
        <v>9</v>
      </c>
      <c r="I134" s="17">
        <f t="shared" si="13"/>
        <v>185400</v>
      </c>
      <c r="J134" s="9">
        <v>34</v>
      </c>
      <c r="K134" s="10"/>
      <c r="L134" s="17">
        <v>9</v>
      </c>
      <c r="M134" s="17">
        <f t="shared" si="10"/>
        <v>126072</v>
      </c>
      <c r="N134" s="17">
        <f t="shared" si="11"/>
        <v>59328</v>
      </c>
    </row>
    <row r="135" spans="1:14">
      <c r="A135" s="9">
        <v>64</v>
      </c>
      <c r="B135" s="35" t="s">
        <v>130</v>
      </c>
      <c r="C135" s="17">
        <f t="shared" si="9"/>
        <v>423</v>
      </c>
      <c r="D135" s="10">
        <v>423</v>
      </c>
      <c r="E135" s="10"/>
      <c r="F135" s="10">
        <v>50</v>
      </c>
      <c r="G135" s="10"/>
      <c r="H135" s="17">
        <v>9</v>
      </c>
      <c r="I135" s="17">
        <f t="shared" si="13"/>
        <v>190350</v>
      </c>
      <c r="J135" s="9">
        <v>34</v>
      </c>
      <c r="K135" s="10"/>
      <c r="L135" s="17">
        <v>9</v>
      </c>
      <c r="M135" s="17">
        <f t="shared" si="10"/>
        <v>129438</v>
      </c>
      <c r="N135" s="17">
        <f t="shared" si="11"/>
        <v>60912</v>
      </c>
    </row>
    <row r="136" spans="1:14">
      <c r="A136" s="9">
        <v>65</v>
      </c>
      <c r="B136" s="35" t="s">
        <v>131</v>
      </c>
      <c r="C136" s="17">
        <f t="shared" si="9"/>
        <v>1115</v>
      </c>
      <c r="D136" s="10">
        <v>1115</v>
      </c>
      <c r="E136" s="10"/>
      <c r="F136" s="10">
        <v>100</v>
      </c>
      <c r="G136" s="10"/>
      <c r="H136" s="17">
        <v>9</v>
      </c>
      <c r="I136" s="17">
        <f t="shared" si="13"/>
        <v>1003500</v>
      </c>
      <c r="J136" s="9">
        <v>67</v>
      </c>
      <c r="K136" s="10"/>
      <c r="L136" s="17">
        <v>9</v>
      </c>
      <c r="M136" s="17">
        <f t="shared" si="10"/>
        <v>672345</v>
      </c>
      <c r="N136" s="17">
        <f t="shared" si="11"/>
        <v>331155</v>
      </c>
    </row>
    <row r="137" spans="1:14">
      <c r="A137" s="9">
        <v>66</v>
      </c>
      <c r="B137" s="35" t="s">
        <v>132</v>
      </c>
      <c r="C137" s="17">
        <f t="shared" si="9"/>
        <v>535</v>
      </c>
      <c r="D137" s="10">
        <v>535</v>
      </c>
      <c r="E137" s="10"/>
      <c r="F137" s="10">
        <v>50</v>
      </c>
      <c r="G137" s="10"/>
      <c r="H137" s="17">
        <v>9</v>
      </c>
      <c r="I137" s="17">
        <f t="shared" si="13"/>
        <v>240750</v>
      </c>
      <c r="J137" s="9">
        <v>34</v>
      </c>
      <c r="K137" s="10"/>
      <c r="L137" s="17">
        <v>9</v>
      </c>
      <c r="M137" s="17">
        <f t="shared" si="10"/>
        <v>163710</v>
      </c>
      <c r="N137" s="17">
        <f t="shared" si="11"/>
        <v>77040</v>
      </c>
    </row>
    <row r="138" spans="1:14" s="7" customFormat="1">
      <c r="A138" s="19"/>
      <c r="B138" s="36" t="s">
        <v>240</v>
      </c>
      <c r="C138" s="17"/>
      <c r="D138" s="20"/>
      <c r="E138" s="20"/>
      <c r="F138" s="20"/>
      <c r="G138" s="20"/>
      <c r="H138" s="21"/>
      <c r="I138" s="17"/>
      <c r="J138" s="9"/>
      <c r="K138" s="10"/>
      <c r="L138" s="17"/>
      <c r="M138" s="17"/>
      <c r="N138" s="17"/>
    </row>
    <row r="139" spans="1:14">
      <c r="A139" s="9">
        <v>67</v>
      </c>
      <c r="B139" s="35" t="s">
        <v>133</v>
      </c>
      <c r="C139" s="17">
        <f t="shared" ref="C139:C200" si="14">SUM(D139:E139)</f>
        <v>673</v>
      </c>
      <c r="D139" s="10">
        <v>673</v>
      </c>
      <c r="E139" s="10"/>
      <c r="F139" s="10">
        <v>50</v>
      </c>
      <c r="G139" s="10"/>
      <c r="H139" s="17">
        <v>9</v>
      </c>
      <c r="I139" s="17">
        <f t="shared" si="13"/>
        <v>302850</v>
      </c>
      <c r="J139" s="9">
        <v>34</v>
      </c>
      <c r="K139" s="10"/>
      <c r="L139" s="17">
        <v>9</v>
      </c>
      <c r="M139" s="17">
        <f t="shared" si="10"/>
        <v>205938</v>
      </c>
      <c r="N139" s="17">
        <f t="shared" si="11"/>
        <v>96912</v>
      </c>
    </row>
    <row r="140" spans="1:14">
      <c r="A140" s="9">
        <v>68</v>
      </c>
      <c r="B140" s="35" t="s">
        <v>134</v>
      </c>
      <c r="C140" s="17">
        <f t="shared" si="14"/>
        <v>538</v>
      </c>
      <c r="D140" s="10">
        <v>538</v>
      </c>
      <c r="E140" s="10"/>
      <c r="F140" s="10">
        <v>100</v>
      </c>
      <c r="G140" s="10"/>
      <c r="H140" s="17">
        <v>9</v>
      </c>
      <c r="I140" s="17">
        <f t="shared" si="13"/>
        <v>484200</v>
      </c>
      <c r="J140" s="9">
        <v>60</v>
      </c>
      <c r="K140" s="10"/>
      <c r="L140" s="17">
        <v>9</v>
      </c>
      <c r="M140" s="17">
        <f t="shared" si="10"/>
        <v>290520</v>
      </c>
      <c r="N140" s="17">
        <f t="shared" si="11"/>
        <v>193680</v>
      </c>
    </row>
    <row r="141" spans="1:14">
      <c r="A141" s="9">
        <v>69</v>
      </c>
      <c r="B141" s="35" t="s">
        <v>135</v>
      </c>
      <c r="C141" s="17">
        <f t="shared" si="14"/>
        <v>751</v>
      </c>
      <c r="D141" s="10">
        <v>751</v>
      </c>
      <c r="E141" s="10"/>
      <c r="F141" s="10">
        <v>50</v>
      </c>
      <c r="G141" s="10"/>
      <c r="H141" s="17">
        <v>9</v>
      </c>
      <c r="I141" s="17">
        <f t="shared" si="13"/>
        <v>337950</v>
      </c>
      <c r="J141" s="9">
        <v>34</v>
      </c>
      <c r="K141" s="10"/>
      <c r="L141" s="17">
        <v>9</v>
      </c>
      <c r="M141" s="17">
        <f t="shared" ref="M141:M204" si="15">(D141*J141+E141*K141)*L141</f>
        <v>229806</v>
      </c>
      <c r="N141" s="17">
        <f t="shared" ref="N141:N204" si="16">I141-M141</f>
        <v>108144</v>
      </c>
    </row>
    <row r="142" spans="1:14">
      <c r="A142" s="9">
        <v>70</v>
      </c>
      <c r="B142" s="35" t="s">
        <v>136</v>
      </c>
      <c r="C142" s="17">
        <f t="shared" si="14"/>
        <v>521</v>
      </c>
      <c r="D142" s="10">
        <v>521</v>
      </c>
      <c r="E142" s="10"/>
      <c r="F142" s="10">
        <v>50</v>
      </c>
      <c r="G142" s="10"/>
      <c r="H142" s="17">
        <v>9</v>
      </c>
      <c r="I142" s="17">
        <f t="shared" si="13"/>
        <v>234450</v>
      </c>
      <c r="J142" s="9">
        <v>34</v>
      </c>
      <c r="K142" s="10"/>
      <c r="L142" s="17">
        <v>9</v>
      </c>
      <c r="M142" s="17">
        <f t="shared" si="15"/>
        <v>159426</v>
      </c>
      <c r="N142" s="17">
        <f t="shared" si="16"/>
        <v>75024</v>
      </c>
    </row>
    <row r="143" spans="1:14">
      <c r="A143" s="9">
        <v>71</v>
      </c>
      <c r="B143" s="35" t="s">
        <v>137</v>
      </c>
      <c r="C143" s="17">
        <f t="shared" si="14"/>
        <v>941</v>
      </c>
      <c r="D143" s="10">
        <v>941</v>
      </c>
      <c r="E143" s="10"/>
      <c r="F143" s="10">
        <v>100</v>
      </c>
      <c r="G143" s="10"/>
      <c r="H143" s="17">
        <v>9</v>
      </c>
      <c r="I143" s="17">
        <f t="shared" si="13"/>
        <v>846900</v>
      </c>
      <c r="J143" s="9">
        <v>60</v>
      </c>
      <c r="K143" s="10"/>
      <c r="L143" s="17">
        <v>9</v>
      </c>
      <c r="M143" s="17">
        <f t="shared" si="15"/>
        <v>508140</v>
      </c>
      <c r="N143" s="17">
        <f t="shared" si="16"/>
        <v>338760</v>
      </c>
    </row>
    <row r="144" spans="1:14">
      <c r="A144" s="9">
        <v>72</v>
      </c>
      <c r="B144" s="35" t="s">
        <v>91</v>
      </c>
      <c r="C144" s="17">
        <f t="shared" si="14"/>
        <v>1683</v>
      </c>
      <c r="D144" s="10">
        <v>1683</v>
      </c>
      <c r="E144" s="10"/>
      <c r="F144" s="10">
        <v>50</v>
      </c>
      <c r="G144" s="10"/>
      <c r="H144" s="17">
        <v>9</v>
      </c>
      <c r="I144" s="17">
        <f t="shared" si="13"/>
        <v>757350</v>
      </c>
      <c r="J144" s="9">
        <v>34</v>
      </c>
      <c r="K144" s="10"/>
      <c r="L144" s="17">
        <v>9</v>
      </c>
      <c r="M144" s="17">
        <f t="shared" si="15"/>
        <v>514998</v>
      </c>
      <c r="N144" s="17">
        <f t="shared" si="16"/>
        <v>242352</v>
      </c>
    </row>
    <row r="145" spans="1:14">
      <c r="A145" s="9">
        <v>73</v>
      </c>
      <c r="B145" s="35" t="s">
        <v>138</v>
      </c>
      <c r="C145" s="17">
        <f t="shared" si="14"/>
        <v>1284</v>
      </c>
      <c r="D145" s="10">
        <v>1284</v>
      </c>
      <c r="E145" s="10"/>
      <c r="F145" s="10">
        <v>50</v>
      </c>
      <c r="G145" s="10"/>
      <c r="H145" s="17">
        <v>9</v>
      </c>
      <c r="I145" s="17">
        <f t="shared" si="13"/>
        <v>577800</v>
      </c>
      <c r="J145" s="9">
        <v>34</v>
      </c>
      <c r="K145" s="10"/>
      <c r="L145" s="17">
        <v>9</v>
      </c>
      <c r="M145" s="17">
        <f t="shared" si="15"/>
        <v>392904</v>
      </c>
      <c r="N145" s="17">
        <f t="shared" si="16"/>
        <v>184896</v>
      </c>
    </row>
    <row r="146" spans="1:14">
      <c r="A146" s="9">
        <v>74</v>
      </c>
      <c r="B146" s="35" t="s">
        <v>139</v>
      </c>
      <c r="C146" s="17">
        <f t="shared" si="14"/>
        <v>1052</v>
      </c>
      <c r="D146" s="10">
        <v>1052</v>
      </c>
      <c r="E146" s="10"/>
      <c r="F146" s="10">
        <v>50</v>
      </c>
      <c r="G146" s="10"/>
      <c r="H146" s="17">
        <v>9</v>
      </c>
      <c r="I146" s="17">
        <f t="shared" si="13"/>
        <v>473400</v>
      </c>
      <c r="J146" s="9">
        <v>34</v>
      </c>
      <c r="K146" s="10"/>
      <c r="L146" s="17">
        <v>9</v>
      </c>
      <c r="M146" s="17">
        <f t="shared" si="15"/>
        <v>321912</v>
      </c>
      <c r="N146" s="17">
        <f t="shared" si="16"/>
        <v>151488</v>
      </c>
    </row>
    <row r="147" spans="1:14">
      <c r="A147" s="9">
        <v>75</v>
      </c>
      <c r="B147" s="35" t="s">
        <v>140</v>
      </c>
      <c r="C147" s="17">
        <f t="shared" si="14"/>
        <v>438</v>
      </c>
      <c r="D147" s="10">
        <v>438</v>
      </c>
      <c r="E147" s="10"/>
      <c r="F147" s="10">
        <v>100</v>
      </c>
      <c r="G147" s="10"/>
      <c r="H147" s="17">
        <v>9</v>
      </c>
      <c r="I147" s="17">
        <f t="shared" si="13"/>
        <v>394200</v>
      </c>
      <c r="J147" s="9">
        <v>60</v>
      </c>
      <c r="K147" s="10"/>
      <c r="L147" s="17">
        <v>9</v>
      </c>
      <c r="M147" s="17">
        <f t="shared" si="15"/>
        <v>236520</v>
      </c>
      <c r="N147" s="17">
        <f t="shared" si="16"/>
        <v>157680</v>
      </c>
    </row>
    <row r="148" spans="1:14">
      <c r="A148" s="9">
        <v>76</v>
      </c>
      <c r="B148" s="35" t="s">
        <v>141</v>
      </c>
      <c r="C148" s="17">
        <f t="shared" si="14"/>
        <v>499</v>
      </c>
      <c r="D148" s="10">
        <v>499</v>
      </c>
      <c r="E148" s="10"/>
      <c r="F148" s="10">
        <v>50</v>
      </c>
      <c r="G148" s="10"/>
      <c r="H148" s="17">
        <v>9</v>
      </c>
      <c r="I148" s="17">
        <f t="shared" si="13"/>
        <v>224550</v>
      </c>
      <c r="J148" s="9">
        <v>34</v>
      </c>
      <c r="K148" s="10"/>
      <c r="L148" s="17">
        <v>9</v>
      </c>
      <c r="M148" s="17">
        <f t="shared" si="15"/>
        <v>152694</v>
      </c>
      <c r="N148" s="17">
        <f t="shared" si="16"/>
        <v>71856</v>
      </c>
    </row>
    <row r="149" spans="1:14">
      <c r="A149" s="9">
        <v>77</v>
      </c>
      <c r="B149" s="35" t="s">
        <v>142</v>
      </c>
      <c r="C149" s="17">
        <f t="shared" si="14"/>
        <v>622</v>
      </c>
      <c r="D149" s="10">
        <v>622</v>
      </c>
      <c r="E149" s="10"/>
      <c r="F149" s="10">
        <v>50</v>
      </c>
      <c r="G149" s="10"/>
      <c r="H149" s="17">
        <v>9</v>
      </c>
      <c r="I149" s="17">
        <f t="shared" si="13"/>
        <v>279900</v>
      </c>
      <c r="J149" s="9">
        <v>34</v>
      </c>
      <c r="K149" s="10"/>
      <c r="L149" s="17">
        <v>9</v>
      </c>
      <c r="M149" s="17">
        <f t="shared" si="15"/>
        <v>190332</v>
      </c>
      <c r="N149" s="17">
        <f t="shared" si="16"/>
        <v>89568</v>
      </c>
    </row>
    <row r="150" spans="1:14">
      <c r="A150" s="9">
        <v>78</v>
      </c>
      <c r="B150" s="35" t="s">
        <v>143</v>
      </c>
      <c r="C150" s="17">
        <f t="shared" si="14"/>
        <v>699</v>
      </c>
      <c r="D150" s="10">
        <v>699</v>
      </c>
      <c r="E150" s="10"/>
      <c r="F150" s="10">
        <v>100</v>
      </c>
      <c r="G150" s="10"/>
      <c r="H150" s="17">
        <v>9</v>
      </c>
      <c r="I150" s="17">
        <f t="shared" si="13"/>
        <v>629100</v>
      </c>
      <c r="J150" s="9">
        <v>60</v>
      </c>
      <c r="K150" s="10"/>
      <c r="L150" s="17">
        <v>9</v>
      </c>
      <c r="M150" s="17">
        <f t="shared" si="15"/>
        <v>377460</v>
      </c>
      <c r="N150" s="17">
        <f t="shared" si="16"/>
        <v>251640</v>
      </c>
    </row>
    <row r="151" spans="1:14">
      <c r="A151" s="9">
        <v>79</v>
      </c>
      <c r="B151" s="35" t="s">
        <v>144</v>
      </c>
      <c r="C151" s="17">
        <f t="shared" si="14"/>
        <v>428</v>
      </c>
      <c r="D151" s="10">
        <v>428</v>
      </c>
      <c r="E151" s="10"/>
      <c r="F151" s="10">
        <v>50</v>
      </c>
      <c r="G151" s="10"/>
      <c r="H151" s="17">
        <v>9</v>
      </c>
      <c r="I151" s="17">
        <f t="shared" si="13"/>
        <v>192600</v>
      </c>
      <c r="J151" s="9">
        <v>34</v>
      </c>
      <c r="K151" s="10"/>
      <c r="L151" s="17">
        <v>9</v>
      </c>
      <c r="M151" s="17">
        <f t="shared" si="15"/>
        <v>130968</v>
      </c>
      <c r="N151" s="17">
        <f t="shared" si="16"/>
        <v>61632</v>
      </c>
    </row>
    <row r="152" spans="1:14">
      <c r="A152" s="9">
        <v>80</v>
      </c>
      <c r="B152" s="35" t="s">
        <v>145</v>
      </c>
      <c r="C152" s="17">
        <f t="shared" si="14"/>
        <v>682</v>
      </c>
      <c r="D152" s="10">
        <v>682</v>
      </c>
      <c r="E152" s="10"/>
      <c r="F152" s="10">
        <v>100</v>
      </c>
      <c r="G152" s="10"/>
      <c r="H152" s="17">
        <v>9</v>
      </c>
      <c r="I152" s="17">
        <f t="shared" si="13"/>
        <v>613800</v>
      </c>
      <c r="J152" s="9">
        <v>60</v>
      </c>
      <c r="K152" s="10"/>
      <c r="L152" s="17">
        <v>9</v>
      </c>
      <c r="M152" s="17">
        <f t="shared" si="15"/>
        <v>368280</v>
      </c>
      <c r="N152" s="17">
        <f t="shared" si="16"/>
        <v>245520</v>
      </c>
    </row>
    <row r="153" spans="1:14">
      <c r="A153" s="9">
        <v>81</v>
      </c>
      <c r="B153" s="35" t="s">
        <v>146</v>
      </c>
      <c r="C153" s="17">
        <f t="shared" si="14"/>
        <v>422</v>
      </c>
      <c r="D153" s="10">
        <v>422</v>
      </c>
      <c r="E153" s="10"/>
      <c r="F153" s="10">
        <v>50</v>
      </c>
      <c r="G153" s="10"/>
      <c r="H153" s="17">
        <v>9</v>
      </c>
      <c r="I153" s="17">
        <f t="shared" si="13"/>
        <v>189900</v>
      </c>
      <c r="J153" s="9">
        <v>34</v>
      </c>
      <c r="K153" s="10"/>
      <c r="L153" s="17">
        <v>9</v>
      </c>
      <c r="M153" s="17">
        <f t="shared" si="15"/>
        <v>129132</v>
      </c>
      <c r="N153" s="17">
        <f t="shared" si="16"/>
        <v>60768</v>
      </c>
    </row>
    <row r="154" spans="1:14">
      <c r="A154" s="9">
        <v>82</v>
      </c>
      <c r="B154" s="35" t="s">
        <v>95</v>
      </c>
      <c r="C154" s="17">
        <f t="shared" si="14"/>
        <v>1233</v>
      </c>
      <c r="D154" s="10">
        <v>1233</v>
      </c>
      <c r="E154" s="10"/>
      <c r="F154" s="10">
        <v>50</v>
      </c>
      <c r="G154" s="10"/>
      <c r="H154" s="17">
        <v>9</v>
      </c>
      <c r="I154" s="17">
        <f t="shared" si="13"/>
        <v>554850</v>
      </c>
      <c r="J154" s="9">
        <v>34</v>
      </c>
      <c r="K154" s="10"/>
      <c r="L154" s="17">
        <v>9</v>
      </c>
      <c r="M154" s="17">
        <f t="shared" si="15"/>
        <v>377298</v>
      </c>
      <c r="N154" s="17">
        <f t="shared" si="16"/>
        <v>177552</v>
      </c>
    </row>
    <row r="155" spans="1:14">
      <c r="A155" s="9">
        <v>83</v>
      </c>
      <c r="B155" s="35" t="s">
        <v>115</v>
      </c>
      <c r="C155" s="17">
        <f t="shared" si="14"/>
        <v>263</v>
      </c>
      <c r="D155" s="10">
        <v>263</v>
      </c>
      <c r="E155" s="10"/>
      <c r="F155" s="10">
        <v>50</v>
      </c>
      <c r="G155" s="10"/>
      <c r="H155" s="17">
        <v>9</v>
      </c>
      <c r="I155" s="17">
        <f t="shared" si="13"/>
        <v>118350</v>
      </c>
      <c r="J155" s="9">
        <v>34</v>
      </c>
      <c r="K155" s="10"/>
      <c r="L155" s="17">
        <v>9</v>
      </c>
      <c r="M155" s="17">
        <f t="shared" si="15"/>
        <v>80478</v>
      </c>
      <c r="N155" s="17">
        <f t="shared" si="16"/>
        <v>37872</v>
      </c>
    </row>
    <row r="156" spans="1:14">
      <c r="A156" s="9">
        <v>84</v>
      </c>
      <c r="B156" s="35" t="s">
        <v>147</v>
      </c>
      <c r="C156" s="17">
        <f t="shared" si="14"/>
        <v>218</v>
      </c>
      <c r="D156" s="10">
        <v>218</v>
      </c>
      <c r="E156" s="10"/>
      <c r="F156" s="10">
        <v>50</v>
      </c>
      <c r="G156" s="10"/>
      <c r="H156" s="17">
        <v>9</v>
      </c>
      <c r="I156" s="17">
        <f t="shared" si="13"/>
        <v>98100</v>
      </c>
      <c r="J156" s="9">
        <v>34</v>
      </c>
      <c r="K156" s="10"/>
      <c r="L156" s="17">
        <v>9</v>
      </c>
      <c r="M156" s="17">
        <f t="shared" si="15"/>
        <v>66708</v>
      </c>
      <c r="N156" s="17">
        <f t="shared" si="16"/>
        <v>31392</v>
      </c>
    </row>
    <row r="157" spans="1:14">
      <c r="A157" s="9">
        <v>85</v>
      </c>
      <c r="B157" s="35" t="s">
        <v>148</v>
      </c>
      <c r="C157" s="17">
        <f t="shared" si="14"/>
        <v>446</v>
      </c>
      <c r="D157" s="10">
        <v>446</v>
      </c>
      <c r="E157" s="10"/>
      <c r="F157" s="10">
        <v>50</v>
      </c>
      <c r="G157" s="10"/>
      <c r="H157" s="17">
        <v>9</v>
      </c>
      <c r="I157" s="17">
        <f t="shared" si="13"/>
        <v>200700</v>
      </c>
      <c r="J157" s="9">
        <v>34</v>
      </c>
      <c r="K157" s="10"/>
      <c r="L157" s="17">
        <v>9</v>
      </c>
      <c r="M157" s="17">
        <f t="shared" si="15"/>
        <v>136476</v>
      </c>
      <c r="N157" s="17">
        <f t="shared" si="16"/>
        <v>64224</v>
      </c>
    </row>
    <row r="158" spans="1:14">
      <c r="A158" s="9">
        <v>86</v>
      </c>
      <c r="B158" s="35" t="s">
        <v>149</v>
      </c>
      <c r="C158" s="17">
        <f t="shared" si="14"/>
        <v>149</v>
      </c>
      <c r="D158" s="10">
        <v>149</v>
      </c>
      <c r="E158" s="10"/>
      <c r="F158" s="10">
        <v>50</v>
      </c>
      <c r="G158" s="10"/>
      <c r="H158" s="17">
        <v>9</v>
      </c>
      <c r="I158" s="17">
        <f t="shared" si="13"/>
        <v>67050</v>
      </c>
      <c r="J158" s="9">
        <v>34</v>
      </c>
      <c r="K158" s="10"/>
      <c r="L158" s="17">
        <v>9</v>
      </c>
      <c r="M158" s="17">
        <f t="shared" si="15"/>
        <v>45594</v>
      </c>
      <c r="N158" s="17">
        <f t="shared" si="16"/>
        <v>21456</v>
      </c>
    </row>
    <row r="159" spans="1:14" s="7" customFormat="1">
      <c r="A159" s="19"/>
      <c r="B159" s="36" t="s">
        <v>261</v>
      </c>
      <c r="C159" s="17"/>
      <c r="D159" s="20"/>
      <c r="E159" s="20"/>
      <c r="F159" s="20"/>
      <c r="G159" s="20"/>
      <c r="H159" s="21"/>
      <c r="I159" s="17"/>
      <c r="J159" s="9"/>
      <c r="K159" s="10"/>
      <c r="L159" s="17"/>
      <c r="M159" s="17"/>
      <c r="N159" s="17"/>
    </row>
    <row r="160" spans="1:14">
      <c r="A160" s="9">
        <v>87</v>
      </c>
      <c r="B160" s="35" t="s">
        <v>150</v>
      </c>
      <c r="C160" s="17">
        <f t="shared" si="14"/>
        <v>247</v>
      </c>
      <c r="D160" s="10">
        <v>247</v>
      </c>
      <c r="E160" s="10"/>
      <c r="F160" s="10">
        <v>50</v>
      </c>
      <c r="G160" s="10"/>
      <c r="H160" s="17">
        <v>9</v>
      </c>
      <c r="I160" s="17">
        <f t="shared" si="13"/>
        <v>111150</v>
      </c>
      <c r="J160" s="9">
        <v>34</v>
      </c>
      <c r="K160" s="10"/>
      <c r="L160" s="17">
        <v>9</v>
      </c>
      <c r="M160" s="17">
        <f t="shared" si="15"/>
        <v>75582</v>
      </c>
      <c r="N160" s="17">
        <f t="shared" si="16"/>
        <v>35568</v>
      </c>
    </row>
    <row r="161" spans="1:14">
      <c r="A161" s="9">
        <v>88</v>
      </c>
      <c r="B161" s="35" t="s">
        <v>151</v>
      </c>
      <c r="C161" s="17">
        <f t="shared" si="14"/>
        <v>498</v>
      </c>
      <c r="D161" s="10">
        <v>498</v>
      </c>
      <c r="E161" s="10"/>
      <c r="F161" s="10">
        <v>50</v>
      </c>
      <c r="G161" s="10"/>
      <c r="H161" s="17">
        <v>9</v>
      </c>
      <c r="I161" s="17">
        <f t="shared" si="13"/>
        <v>224100</v>
      </c>
      <c r="J161" s="9">
        <v>34</v>
      </c>
      <c r="K161" s="20"/>
      <c r="L161" s="17">
        <v>9</v>
      </c>
      <c r="M161" s="17">
        <f t="shared" si="15"/>
        <v>152388</v>
      </c>
      <c r="N161" s="17">
        <f t="shared" si="16"/>
        <v>71712</v>
      </c>
    </row>
    <row r="162" spans="1:14">
      <c r="A162" s="9">
        <v>89</v>
      </c>
      <c r="B162" s="35" t="s">
        <v>152</v>
      </c>
      <c r="C162" s="17">
        <f t="shared" si="14"/>
        <v>829</v>
      </c>
      <c r="D162" s="10">
        <v>829</v>
      </c>
      <c r="E162" s="10"/>
      <c r="F162" s="10">
        <v>50</v>
      </c>
      <c r="G162" s="10"/>
      <c r="H162" s="17">
        <v>9</v>
      </c>
      <c r="I162" s="17">
        <f t="shared" si="13"/>
        <v>373050</v>
      </c>
      <c r="J162" s="9">
        <v>34</v>
      </c>
      <c r="K162" s="10"/>
      <c r="L162" s="17">
        <v>9</v>
      </c>
      <c r="M162" s="17">
        <f t="shared" si="15"/>
        <v>253674</v>
      </c>
      <c r="N162" s="17">
        <f t="shared" si="16"/>
        <v>119376</v>
      </c>
    </row>
    <row r="163" spans="1:14">
      <c r="A163" s="9">
        <v>90</v>
      </c>
      <c r="B163" s="35" t="s">
        <v>153</v>
      </c>
      <c r="C163" s="17">
        <f t="shared" si="14"/>
        <v>893</v>
      </c>
      <c r="D163" s="10">
        <v>893</v>
      </c>
      <c r="E163" s="10"/>
      <c r="F163" s="10">
        <v>50</v>
      </c>
      <c r="G163" s="10"/>
      <c r="H163" s="17">
        <v>9</v>
      </c>
      <c r="I163" s="17">
        <f t="shared" si="13"/>
        <v>401850</v>
      </c>
      <c r="J163" s="9">
        <v>34</v>
      </c>
      <c r="K163" s="10"/>
      <c r="L163" s="17">
        <v>9</v>
      </c>
      <c r="M163" s="17">
        <f t="shared" si="15"/>
        <v>273258</v>
      </c>
      <c r="N163" s="17">
        <f t="shared" si="16"/>
        <v>128592</v>
      </c>
    </row>
    <row r="164" spans="1:14">
      <c r="A164" s="9">
        <v>91</v>
      </c>
      <c r="B164" s="35" t="s">
        <v>154</v>
      </c>
      <c r="C164" s="17">
        <f t="shared" si="14"/>
        <v>864</v>
      </c>
      <c r="D164" s="10">
        <v>864</v>
      </c>
      <c r="E164" s="10"/>
      <c r="F164" s="10">
        <v>50</v>
      </c>
      <c r="G164" s="10"/>
      <c r="H164" s="17">
        <v>9</v>
      </c>
      <c r="I164" s="17">
        <f t="shared" ref="I164:I195" si="17">(D164*F164+E164*G164)*H164</f>
        <v>388800</v>
      </c>
      <c r="J164" s="9">
        <v>34</v>
      </c>
      <c r="K164" s="10"/>
      <c r="L164" s="17">
        <v>9</v>
      </c>
      <c r="M164" s="17">
        <f t="shared" si="15"/>
        <v>264384</v>
      </c>
      <c r="N164" s="17">
        <f t="shared" si="16"/>
        <v>124416</v>
      </c>
    </row>
    <row r="165" spans="1:14">
      <c r="A165" s="9">
        <v>92</v>
      </c>
      <c r="B165" s="35" t="s">
        <v>155</v>
      </c>
      <c r="C165" s="17">
        <f t="shared" si="14"/>
        <v>407</v>
      </c>
      <c r="D165" s="10">
        <v>407</v>
      </c>
      <c r="E165" s="10"/>
      <c r="F165" s="10">
        <v>50</v>
      </c>
      <c r="G165" s="10"/>
      <c r="H165" s="17">
        <v>9</v>
      </c>
      <c r="I165" s="17">
        <f t="shared" si="17"/>
        <v>183150</v>
      </c>
      <c r="J165" s="9">
        <v>34</v>
      </c>
      <c r="K165" s="10"/>
      <c r="L165" s="17">
        <v>9</v>
      </c>
      <c r="M165" s="17">
        <f t="shared" si="15"/>
        <v>124542</v>
      </c>
      <c r="N165" s="17">
        <f t="shared" si="16"/>
        <v>58608</v>
      </c>
    </row>
    <row r="166" spans="1:14">
      <c r="A166" s="9">
        <v>93</v>
      </c>
      <c r="B166" s="35" t="s">
        <v>156</v>
      </c>
      <c r="C166" s="17">
        <f t="shared" si="14"/>
        <v>612</v>
      </c>
      <c r="D166" s="10">
        <v>612</v>
      </c>
      <c r="E166" s="10"/>
      <c r="F166" s="10">
        <v>50</v>
      </c>
      <c r="G166" s="10"/>
      <c r="H166" s="17">
        <v>9</v>
      </c>
      <c r="I166" s="17">
        <f t="shared" si="17"/>
        <v>275400</v>
      </c>
      <c r="J166" s="9">
        <v>34</v>
      </c>
      <c r="K166" s="10"/>
      <c r="L166" s="17">
        <v>9</v>
      </c>
      <c r="M166" s="17">
        <f t="shared" si="15"/>
        <v>187272</v>
      </c>
      <c r="N166" s="17">
        <f t="shared" si="16"/>
        <v>88128</v>
      </c>
    </row>
    <row r="167" spans="1:14">
      <c r="A167" s="9">
        <v>94</v>
      </c>
      <c r="B167" s="35" t="s">
        <v>157</v>
      </c>
      <c r="C167" s="17">
        <f t="shared" si="14"/>
        <v>598</v>
      </c>
      <c r="D167" s="10">
        <v>598</v>
      </c>
      <c r="E167" s="10"/>
      <c r="F167" s="10">
        <v>100</v>
      </c>
      <c r="G167" s="10"/>
      <c r="H167" s="17">
        <v>9</v>
      </c>
      <c r="I167" s="17">
        <f t="shared" si="17"/>
        <v>538200</v>
      </c>
      <c r="J167" s="9">
        <v>60</v>
      </c>
      <c r="K167" s="10"/>
      <c r="L167" s="17">
        <v>9</v>
      </c>
      <c r="M167" s="17">
        <f t="shared" si="15"/>
        <v>322920</v>
      </c>
      <c r="N167" s="17">
        <f t="shared" si="16"/>
        <v>215280</v>
      </c>
    </row>
    <row r="168" spans="1:14">
      <c r="A168" s="9">
        <v>95</v>
      </c>
      <c r="B168" s="35" t="s">
        <v>158</v>
      </c>
      <c r="C168" s="17">
        <f t="shared" si="14"/>
        <v>678</v>
      </c>
      <c r="D168" s="10">
        <v>678</v>
      </c>
      <c r="E168" s="10"/>
      <c r="F168" s="10">
        <v>100</v>
      </c>
      <c r="G168" s="10"/>
      <c r="H168" s="17">
        <v>9</v>
      </c>
      <c r="I168" s="17">
        <f t="shared" si="17"/>
        <v>610200</v>
      </c>
      <c r="J168" s="9">
        <v>60</v>
      </c>
      <c r="K168" s="10"/>
      <c r="L168" s="17">
        <v>9</v>
      </c>
      <c r="M168" s="17">
        <f t="shared" si="15"/>
        <v>366120</v>
      </c>
      <c r="N168" s="17">
        <f t="shared" si="16"/>
        <v>244080</v>
      </c>
    </row>
    <row r="169" spans="1:14">
      <c r="A169" s="9">
        <v>96</v>
      </c>
      <c r="B169" s="35" t="s">
        <v>159</v>
      </c>
      <c r="C169" s="17">
        <f t="shared" si="14"/>
        <v>200</v>
      </c>
      <c r="D169" s="10">
        <v>200</v>
      </c>
      <c r="E169" s="10"/>
      <c r="F169" s="10">
        <v>100</v>
      </c>
      <c r="G169" s="10"/>
      <c r="H169" s="17">
        <v>9</v>
      </c>
      <c r="I169" s="17">
        <f t="shared" si="17"/>
        <v>180000</v>
      </c>
      <c r="J169" s="9">
        <v>60</v>
      </c>
      <c r="K169" s="10"/>
      <c r="L169" s="17">
        <v>9</v>
      </c>
      <c r="M169" s="17">
        <f t="shared" si="15"/>
        <v>108000</v>
      </c>
      <c r="N169" s="17">
        <f t="shared" si="16"/>
        <v>72000</v>
      </c>
    </row>
    <row r="170" spans="1:14">
      <c r="A170" s="9">
        <v>97</v>
      </c>
      <c r="B170" s="35" t="s">
        <v>160</v>
      </c>
      <c r="C170" s="17">
        <f t="shared" si="14"/>
        <v>1043</v>
      </c>
      <c r="D170" s="10">
        <v>1043</v>
      </c>
      <c r="E170" s="10"/>
      <c r="F170" s="10">
        <v>50</v>
      </c>
      <c r="G170" s="10"/>
      <c r="H170" s="17">
        <v>9</v>
      </c>
      <c r="I170" s="17">
        <f t="shared" si="17"/>
        <v>469350</v>
      </c>
      <c r="J170" s="9">
        <v>34</v>
      </c>
      <c r="K170" s="10"/>
      <c r="L170" s="17">
        <v>9</v>
      </c>
      <c r="M170" s="17">
        <f t="shared" si="15"/>
        <v>319158</v>
      </c>
      <c r="N170" s="17">
        <f t="shared" si="16"/>
        <v>150192</v>
      </c>
    </row>
    <row r="171" spans="1:14">
      <c r="A171" s="9">
        <v>98</v>
      </c>
      <c r="B171" s="35" t="s">
        <v>161</v>
      </c>
      <c r="C171" s="17">
        <f t="shared" si="14"/>
        <v>536</v>
      </c>
      <c r="D171" s="10">
        <v>536</v>
      </c>
      <c r="E171" s="10"/>
      <c r="F171" s="10">
        <v>50</v>
      </c>
      <c r="G171" s="10"/>
      <c r="H171" s="17">
        <v>9</v>
      </c>
      <c r="I171" s="17">
        <f t="shared" si="17"/>
        <v>241200</v>
      </c>
      <c r="J171" s="9">
        <v>34</v>
      </c>
      <c r="K171" s="10"/>
      <c r="L171" s="17">
        <v>9</v>
      </c>
      <c r="M171" s="17">
        <f t="shared" si="15"/>
        <v>164016</v>
      </c>
      <c r="N171" s="17">
        <f t="shared" si="16"/>
        <v>77184</v>
      </c>
    </row>
    <row r="172" spans="1:14">
      <c r="A172" s="9">
        <v>99</v>
      </c>
      <c r="B172" s="35" t="s">
        <v>74</v>
      </c>
      <c r="C172" s="17">
        <f t="shared" si="14"/>
        <v>917</v>
      </c>
      <c r="D172" s="10">
        <v>917</v>
      </c>
      <c r="E172" s="10"/>
      <c r="F172" s="10">
        <v>50</v>
      </c>
      <c r="G172" s="10"/>
      <c r="H172" s="17">
        <v>9</v>
      </c>
      <c r="I172" s="17">
        <f t="shared" si="17"/>
        <v>412650</v>
      </c>
      <c r="J172" s="9">
        <v>34</v>
      </c>
      <c r="K172" s="10"/>
      <c r="L172" s="17">
        <v>9</v>
      </c>
      <c r="M172" s="17">
        <f t="shared" si="15"/>
        <v>280602</v>
      </c>
      <c r="N172" s="17">
        <f t="shared" si="16"/>
        <v>132048</v>
      </c>
    </row>
    <row r="173" spans="1:14">
      <c r="A173" s="9">
        <v>100</v>
      </c>
      <c r="B173" s="35" t="s">
        <v>162</v>
      </c>
      <c r="C173" s="17">
        <f t="shared" si="14"/>
        <v>460</v>
      </c>
      <c r="D173" s="10">
        <v>460</v>
      </c>
      <c r="E173" s="10"/>
      <c r="F173" s="10">
        <v>50</v>
      </c>
      <c r="G173" s="10"/>
      <c r="H173" s="17">
        <v>9</v>
      </c>
      <c r="I173" s="17">
        <f t="shared" si="17"/>
        <v>207000</v>
      </c>
      <c r="J173" s="9">
        <v>34</v>
      </c>
      <c r="K173" s="10"/>
      <c r="L173" s="17">
        <v>9</v>
      </c>
      <c r="M173" s="17">
        <f t="shared" si="15"/>
        <v>140760</v>
      </c>
      <c r="N173" s="17">
        <f t="shared" si="16"/>
        <v>66240</v>
      </c>
    </row>
    <row r="174" spans="1:14">
      <c r="A174" s="9">
        <v>101</v>
      </c>
      <c r="B174" s="35" t="s">
        <v>163</v>
      </c>
      <c r="C174" s="17">
        <f t="shared" si="14"/>
        <v>598</v>
      </c>
      <c r="D174" s="10">
        <v>598</v>
      </c>
      <c r="E174" s="10"/>
      <c r="F174" s="10">
        <v>50</v>
      </c>
      <c r="G174" s="10"/>
      <c r="H174" s="17">
        <v>9</v>
      </c>
      <c r="I174" s="17">
        <f t="shared" si="17"/>
        <v>269100</v>
      </c>
      <c r="J174" s="9">
        <v>34</v>
      </c>
      <c r="K174" s="10"/>
      <c r="L174" s="17">
        <v>9</v>
      </c>
      <c r="M174" s="17">
        <f t="shared" si="15"/>
        <v>182988</v>
      </c>
      <c r="N174" s="17">
        <f t="shared" si="16"/>
        <v>86112</v>
      </c>
    </row>
    <row r="175" spans="1:14">
      <c r="A175" s="9">
        <v>102</v>
      </c>
      <c r="B175" s="35" t="s">
        <v>164</v>
      </c>
      <c r="C175" s="17">
        <f t="shared" si="14"/>
        <v>651</v>
      </c>
      <c r="D175" s="10">
        <v>651</v>
      </c>
      <c r="E175" s="10"/>
      <c r="F175" s="10">
        <v>50</v>
      </c>
      <c r="G175" s="10"/>
      <c r="H175" s="17">
        <v>9</v>
      </c>
      <c r="I175" s="17">
        <f t="shared" si="17"/>
        <v>292950</v>
      </c>
      <c r="J175" s="9">
        <v>34</v>
      </c>
      <c r="K175" s="10"/>
      <c r="L175" s="17">
        <v>9</v>
      </c>
      <c r="M175" s="17">
        <f t="shared" si="15"/>
        <v>199206</v>
      </c>
      <c r="N175" s="17">
        <f t="shared" si="16"/>
        <v>93744</v>
      </c>
    </row>
    <row r="176" spans="1:14">
      <c r="A176" s="9">
        <v>103</v>
      </c>
      <c r="B176" s="35" t="s">
        <v>165</v>
      </c>
      <c r="C176" s="17">
        <f t="shared" si="14"/>
        <v>263</v>
      </c>
      <c r="D176" s="10">
        <v>263</v>
      </c>
      <c r="E176" s="10"/>
      <c r="F176" s="10">
        <v>50</v>
      </c>
      <c r="G176" s="10"/>
      <c r="H176" s="17">
        <v>9</v>
      </c>
      <c r="I176" s="17">
        <f t="shared" si="17"/>
        <v>118350</v>
      </c>
      <c r="J176" s="9">
        <v>34</v>
      </c>
      <c r="K176" s="10"/>
      <c r="L176" s="17">
        <v>9</v>
      </c>
      <c r="M176" s="17">
        <f t="shared" si="15"/>
        <v>80478</v>
      </c>
      <c r="N176" s="17">
        <f t="shared" si="16"/>
        <v>37872</v>
      </c>
    </row>
    <row r="177" spans="1:14">
      <c r="A177" s="9">
        <v>104</v>
      </c>
      <c r="B177" s="35" t="s">
        <v>166</v>
      </c>
      <c r="C177" s="17">
        <f t="shared" si="14"/>
        <v>386</v>
      </c>
      <c r="D177" s="10">
        <v>386</v>
      </c>
      <c r="E177" s="10"/>
      <c r="F177" s="10">
        <v>50</v>
      </c>
      <c r="G177" s="10"/>
      <c r="H177" s="17">
        <v>9</v>
      </c>
      <c r="I177" s="17">
        <f t="shared" si="17"/>
        <v>173700</v>
      </c>
      <c r="J177" s="9">
        <v>34</v>
      </c>
      <c r="K177" s="10"/>
      <c r="L177" s="17">
        <v>9</v>
      </c>
      <c r="M177" s="17">
        <f t="shared" si="15"/>
        <v>118116</v>
      </c>
      <c r="N177" s="17">
        <f t="shared" si="16"/>
        <v>55584</v>
      </c>
    </row>
    <row r="178" spans="1:14">
      <c r="A178" s="9">
        <v>105</v>
      </c>
      <c r="B178" s="35" t="s">
        <v>167</v>
      </c>
      <c r="C178" s="17">
        <f t="shared" si="14"/>
        <v>242</v>
      </c>
      <c r="D178" s="10">
        <v>242</v>
      </c>
      <c r="E178" s="10"/>
      <c r="F178" s="10">
        <v>50</v>
      </c>
      <c r="G178" s="10"/>
      <c r="H178" s="17">
        <v>9</v>
      </c>
      <c r="I178" s="17">
        <f t="shared" si="17"/>
        <v>108900</v>
      </c>
      <c r="J178" s="9">
        <v>34</v>
      </c>
      <c r="K178" s="10"/>
      <c r="L178" s="17">
        <v>9</v>
      </c>
      <c r="M178" s="17">
        <f t="shared" si="15"/>
        <v>74052</v>
      </c>
      <c r="N178" s="17">
        <f t="shared" si="16"/>
        <v>34848</v>
      </c>
    </row>
    <row r="179" spans="1:14">
      <c r="A179" s="9">
        <v>106</v>
      </c>
      <c r="B179" s="35" t="s">
        <v>168</v>
      </c>
      <c r="C179" s="17">
        <f t="shared" si="14"/>
        <v>242</v>
      </c>
      <c r="D179" s="10">
        <v>242</v>
      </c>
      <c r="E179" s="10"/>
      <c r="F179" s="10">
        <v>50</v>
      </c>
      <c r="G179" s="10"/>
      <c r="H179" s="17">
        <v>9</v>
      </c>
      <c r="I179" s="17">
        <f t="shared" si="17"/>
        <v>108900</v>
      </c>
      <c r="J179" s="9">
        <v>34</v>
      </c>
      <c r="K179" s="10"/>
      <c r="L179" s="17">
        <v>9</v>
      </c>
      <c r="M179" s="17">
        <f t="shared" si="15"/>
        <v>74052</v>
      </c>
      <c r="N179" s="17">
        <f t="shared" si="16"/>
        <v>34848</v>
      </c>
    </row>
    <row r="180" spans="1:14">
      <c r="A180" s="9">
        <v>107</v>
      </c>
      <c r="B180" s="35" t="s">
        <v>169</v>
      </c>
      <c r="C180" s="17">
        <f t="shared" si="14"/>
        <v>274</v>
      </c>
      <c r="D180" s="10">
        <v>274</v>
      </c>
      <c r="E180" s="10"/>
      <c r="F180" s="10">
        <v>50</v>
      </c>
      <c r="G180" s="10"/>
      <c r="H180" s="17">
        <v>9</v>
      </c>
      <c r="I180" s="17">
        <f t="shared" si="17"/>
        <v>123300</v>
      </c>
      <c r="J180" s="9">
        <v>34</v>
      </c>
      <c r="K180" s="10"/>
      <c r="L180" s="17">
        <v>9</v>
      </c>
      <c r="M180" s="17">
        <f t="shared" si="15"/>
        <v>83844</v>
      </c>
      <c r="N180" s="17">
        <f t="shared" si="16"/>
        <v>39456</v>
      </c>
    </row>
    <row r="181" spans="1:14" s="7" customFormat="1">
      <c r="A181" s="19"/>
      <c r="B181" s="36" t="s">
        <v>365</v>
      </c>
      <c r="C181" s="17"/>
      <c r="D181" s="20"/>
      <c r="E181" s="20"/>
      <c r="F181" s="20"/>
      <c r="G181" s="20"/>
      <c r="H181" s="21"/>
      <c r="I181" s="17">
        <f t="shared" si="17"/>
        <v>0</v>
      </c>
      <c r="J181" s="9"/>
      <c r="K181" s="10"/>
      <c r="L181" s="17">
        <v>9</v>
      </c>
      <c r="M181" s="17">
        <f t="shared" si="15"/>
        <v>0</v>
      </c>
      <c r="N181" s="17">
        <f t="shared" si="16"/>
        <v>0</v>
      </c>
    </row>
    <row r="182" spans="1:14">
      <c r="A182" s="9">
        <v>108</v>
      </c>
      <c r="B182" s="35" t="s">
        <v>81</v>
      </c>
      <c r="C182" s="17">
        <f t="shared" si="14"/>
        <v>385</v>
      </c>
      <c r="D182" s="10">
        <v>385</v>
      </c>
      <c r="E182" s="10"/>
      <c r="F182" s="10">
        <v>100</v>
      </c>
      <c r="G182" s="10"/>
      <c r="H182" s="17">
        <v>9</v>
      </c>
      <c r="I182" s="17">
        <f t="shared" si="17"/>
        <v>346500</v>
      </c>
      <c r="J182" s="9">
        <v>60</v>
      </c>
      <c r="K182" s="10"/>
      <c r="L182" s="17">
        <v>9</v>
      </c>
      <c r="M182" s="17">
        <f t="shared" si="15"/>
        <v>207900</v>
      </c>
      <c r="N182" s="17">
        <f t="shared" si="16"/>
        <v>138600</v>
      </c>
    </row>
    <row r="183" spans="1:14">
      <c r="A183" s="9">
        <v>109</v>
      </c>
      <c r="B183" s="35" t="s">
        <v>170</v>
      </c>
      <c r="C183" s="17">
        <f t="shared" si="14"/>
        <v>408</v>
      </c>
      <c r="D183" s="10">
        <v>408</v>
      </c>
      <c r="E183" s="10"/>
      <c r="F183" s="10">
        <v>100</v>
      </c>
      <c r="G183" s="10"/>
      <c r="H183" s="17">
        <v>9</v>
      </c>
      <c r="I183" s="17">
        <f t="shared" si="17"/>
        <v>367200</v>
      </c>
      <c r="J183" s="19">
        <v>60</v>
      </c>
      <c r="K183" s="20"/>
      <c r="L183" s="17">
        <v>9</v>
      </c>
      <c r="M183" s="17">
        <f t="shared" si="15"/>
        <v>220320</v>
      </c>
      <c r="N183" s="17">
        <f t="shared" si="16"/>
        <v>146880</v>
      </c>
    </row>
    <row r="184" spans="1:14">
      <c r="A184" s="9">
        <v>110</v>
      </c>
      <c r="B184" s="35" t="s">
        <v>171</v>
      </c>
      <c r="C184" s="17">
        <f t="shared" si="14"/>
        <v>897</v>
      </c>
      <c r="D184" s="10">
        <v>897</v>
      </c>
      <c r="E184" s="10"/>
      <c r="F184" s="10">
        <v>50</v>
      </c>
      <c r="G184" s="10"/>
      <c r="H184" s="17">
        <v>9</v>
      </c>
      <c r="I184" s="17">
        <f t="shared" si="17"/>
        <v>403650</v>
      </c>
      <c r="J184" s="9">
        <v>34</v>
      </c>
      <c r="K184" s="10"/>
      <c r="L184" s="17">
        <v>9</v>
      </c>
      <c r="M184" s="17">
        <f t="shared" si="15"/>
        <v>274482</v>
      </c>
      <c r="N184" s="17">
        <f t="shared" si="16"/>
        <v>129168</v>
      </c>
    </row>
    <row r="185" spans="1:14">
      <c r="A185" s="9">
        <v>111</v>
      </c>
      <c r="B185" s="35" t="s">
        <v>172</v>
      </c>
      <c r="C185" s="17">
        <f t="shared" si="14"/>
        <v>456</v>
      </c>
      <c r="D185" s="10">
        <v>456</v>
      </c>
      <c r="E185" s="10"/>
      <c r="F185" s="10">
        <v>100</v>
      </c>
      <c r="G185" s="10"/>
      <c r="H185" s="17">
        <v>9</v>
      </c>
      <c r="I185" s="17">
        <f t="shared" si="17"/>
        <v>410400</v>
      </c>
      <c r="J185" s="9">
        <v>60</v>
      </c>
      <c r="K185" s="10"/>
      <c r="L185" s="17">
        <v>9</v>
      </c>
      <c r="M185" s="17">
        <f t="shared" si="15"/>
        <v>246240</v>
      </c>
      <c r="N185" s="17">
        <f t="shared" si="16"/>
        <v>164160</v>
      </c>
    </row>
    <row r="186" spans="1:14">
      <c r="A186" s="9">
        <v>112</v>
      </c>
      <c r="B186" s="35" t="s">
        <v>173</v>
      </c>
      <c r="C186" s="17">
        <f t="shared" si="14"/>
        <v>246</v>
      </c>
      <c r="D186" s="10">
        <v>246</v>
      </c>
      <c r="E186" s="10"/>
      <c r="F186" s="10">
        <v>100</v>
      </c>
      <c r="G186" s="10"/>
      <c r="H186" s="17">
        <v>9</v>
      </c>
      <c r="I186" s="17">
        <f t="shared" si="17"/>
        <v>221400</v>
      </c>
      <c r="J186" s="9">
        <v>60</v>
      </c>
      <c r="K186" s="10"/>
      <c r="L186" s="17">
        <v>9</v>
      </c>
      <c r="M186" s="17">
        <f t="shared" si="15"/>
        <v>132840</v>
      </c>
      <c r="N186" s="17">
        <f t="shared" si="16"/>
        <v>88560</v>
      </c>
    </row>
    <row r="187" spans="1:14">
      <c r="A187" s="9">
        <v>113</v>
      </c>
      <c r="B187" s="35" t="s">
        <v>174</v>
      </c>
      <c r="C187" s="17">
        <f t="shared" si="14"/>
        <v>573</v>
      </c>
      <c r="D187" s="10">
        <v>573</v>
      </c>
      <c r="E187" s="10"/>
      <c r="F187" s="10">
        <v>50</v>
      </c>
      <c r="G187" s="10"/>
      <c r="H187" s="17">
        <v>9</v>
      </c>
      <c r="I187" s="17">
        <f t="shared" si="17"/>
        <v>257850</v>
      </c>
      <c r="J187" s="9">
        <v>34</v>
      </c>
      <c r="K187" s="10"/>
      <c r="L187" s="17">
        <v>9</v>
      </c>
      <c r="M187" s="17">
        <f t="shared" si="15"/>
        <v>175338</v>
      </c>
      <c r="N187" s="17">
        <f t="shared" si="16"/>
        <v>82512</v>
      </c>
    </row>
    <row r="188" spans="1:14">
      <c r="A188" s="9">
        <v>114</v>
      </c>
      <c r="B188" s="35" t="s">
        <v>74</v>
      </c>
      <c r="C188" s="17">
        <f t="shared" si="14"/>
        <v>319</v>
      </c>
      <c r="D188" s="10">
        <v>319</v>
      </c>
      <c r="E188" s="10"/>
      <c r="F188" s="10">
        <v>50</v>
      </c>
      <c r="G188" s="10"/>
      <c r="H188" s="17">
        <v>9</v>
      </c>
      <c r="I188" s="17">
        <f t="shared" si="17"/>
        <v>143550</v>
      </c>
      <c r="J188" s="9">
        <v>34</v>
      </c>
      <c r="K188" s="10"/>
      <c r="L188" s="17">
        <v>9</v>
      </c>
      <c r="M188" s="17">
        <f t="shared" si="15"/>
        <v>97614</v>
      </c>
      <c r="N188" s="17">
        <f t="shared" si="16"/>
        <v>45936</v>
      </c>
    </row>
    <row r="189" spans="1:14">
      <c r="A189" s="9">
        <v>115</v>
      </c>
      <c r="B189" s="35" t="s">
        <v>175</v>
      </c>
      <c r="C189" s="17">
        <f t="shared" si="14"/>
        <v>401</v>
      </c>
      <c r="D189" s="10">
        <v>401</v>
      </c>
      <c r="E189" s="10"/>
      <c r="F189" s="10">
        <v>50</v>
      </c>
      <c r="G189" s="10"/>
      <c r="H189" s="17">
        <v>9</v>
      </c>
      <c r="I189" s="17">
        <f t="shared" si="17"/>
        <v>180450</v>
      </c>
      <c r="J189" s="9">
        <v>34</v>
      </c>
      <c r="K189" s="10"/>
      <c r="L189" s="17">
        <v>9</v>
      </c>
      <c r="M189" s="17">
        <f t="shared" si="15"/>
        <v>122706</v>
      </c>
      <c r="N189" s="17">
        <f t="shared" si="16"/>
        <v>57744</v>
      </c>
    </row>
    <row r="190" spans="1:14">
      <c r="A190" s="9">
        <v>116</v>
      </c>
      <c r="B190" s="35" t="s">
        <v>76</v>
      </c>
      <c r="C190" s="17">
        <f t="shared" si="14"/>
        <v>826</v>
      </c>
      <c r="D190" s="10">
        <v>826</v>
      </c>
      <c r="E190" s="10"/>
      <c r="F190" s="10">
        <v>100</v>
      </c>
      <c r="G190" s="10"/>
      <c r="H190" s="17">
        <v>9</v>
      </c>
      <c r="I190" s="17">
        <f t="shared" si="17"/>
        <v>743400</v>
      </c>
      <c r="J190" s="9">
        <v>60</v>
      </c>
      <c r="K190" s="10"/>
      <c r="L190" s="17">
        <v>9</v>
      </c>
      <c r="M190" s="17">
        <f t="shared" si="15"/>
        <v>446040</v>
      </c>
      <c r="N190" s="17">
        <f t="shared" si="16"/>
        <v>297360</v>
      </c>
    </row>
    <row r="191" spans="1:14">
      <c r="A191" s="9">
        <v>117</v>
      </c>
      <c r="B191" s="35" t="s">
        <v>95</v>
      </c>
      <c r="C191" s="17">
        <f t="shared" si="14"/>
        <v>1104</v>
      </c>
      <c r="D191" s="10">
        <v>1104</v>
      </c>
      <c r="E191" s="10"/>
      <c r="F191" s="10">
        <v>50</v>
      </c>
      <c r="G191" s="10"/>
      <c r="H191" s="17">
        <v>9</v>
      </c>
      <c r="I191" s="17">
        <f t="shared" si="17"/>
        <v>496800</v>
      </c>
      <c r="J191" s="9">
        <v>34</v>
      </c>
      <c r="K191" s="10"/>
      <c r="L191" s="17">
        <v>9</v>
      </c>
      <c r="M191" s="17">
        <f t="shared" si="15"/>
        <v>337824</v>
      </c>
      <c r="N191" s="17">
        <f t="shared" si="16"/>
        <v>158976</v>
      </c>
    </row>
    <row r="192" spans="1:14">
      <c r="A192" s="9">
        <v>118</v>
      </c>
      <c r="B192" s="35" t="s">
        <v>176</v>
      </c>
      <c r="C192" s="17">
        <f t="shared" si="14"/>
        <v>206</v>
      </c>
      <c r="D192" s="10">
        <v>206</v>
      </c>
      <c r="E192" s="10"/>
      <c r="F192" s="10">
        <v>50</v>
      </c>
      <c r="G192" s="10"/>
      <c r="H192" s="17">
        <v>9</v>
      </c>
      <c r="I192" s="17">
        <f t="shared" si="17"/>
        <v>92700</v>
      </c>
      <c r="J192" s="9">
        <v>34</v>
      </c>
      <c r="K192" s="10"/>
      <c r="L192" s="17">
        <v>9</v>
      </c>
      <c r="M192" s="17">
        <f t="shared" si="15"/>
        <v>63036</v>
      </c>
      <c r="N192" s="17">
        <f t="shared" si="16"/>
        <v>29664</v>
      </c>
    </row>
    <row r="193" spans="1:14">
      <c r="A193" s="9">
        <v>119</v>
      </c>
      <c r="B193" s="35" t="s">
        <v>177</v>
      </c>
      <c r="C193" s="17">
        <f t="shared" si="14"/>
        <v>230</v>
      </c>
      <c r="D193" s="10">
        <v>230</v>
      </c>
      <c r="E193" s="10"/>
      <c r="F193" s="10">
        <v>50</v>
      </c>
      <c r="G193" s="10"/>
      <c r="H193" s="17">
        <v>9</v>
      </c>
      <c r="I193" s="17">
        <f t="shared" si="17"/>
        <v>103500</v>
      </c>
      <c r="J193" s="9">
        <v>34</v>
      </c>
      <c r="K193" s="10"/>
      <c r="L193" s="17">
        <v>9</v>
      </c>
      <c r="M193" s="17">
        <f t="shared" si="15"/>
        <v>70380</v>
      </c>
      <c r="N193" s="17">
        <f t="shared" si="16"/>
        <v>33120</v>
      </c>
    </row>
    <row r="194" spans="1:14">
      <c r="A194" s="9">
        <v>120</v>
      </c>
      <c r="B194" s="35" t="s">
        <v>178</v>
      </c>
      <c r="C194" s="17">
        <f t="shared" si="14"/>
        <v>206</v>
      </c>
      <c r="D194" s="10">
        <v>206</v>
      </c>
      <c r="E194" s="10"/>
      <c r="F194" s="10">
        <v>50</v>
      </c>
      <c r="G194" s="10"/>
      <c r="H194" s="17">
        <v>9</v>
      </c>
      <c r="I194" s="17">
        <f t="shared" si="17"/>
        <v>92700</v>
      </c>
      <c r="J194" s="9">
        <v>34</v>
      </c>
      <c r="K194" s="10"/>
      <c r="L194" s="17">
        <v>9</v>
      </c>
      <c r="M194" s="17">
        <f t="shared" si="15"/>
        <v>63036</v>
      </c>
      <c r="N194" s="17">
        <f t="shared" si="16"/>
        <v>29664</v>
      </c>
    </row>
    <row r="195" spans="1:14">
      <c r="A195" s="9">
        <v>121</v>
      </c>
      <c r="B195" s="35" t="s">
        <v>179</v>
      </c>
      <c r="C195" s="17">
        <f t="shared" si="14"/>
        <v>179</v>
      </c>
      <c r="D195" s="10">
        <v>179</v>
      </c>
      <c r="E195" s="10"/>
      <c r="F195" s="10">
        <v>100</v>
      </c>
      <c r="G195" s="10"/>
      <c r="H195" s="17">
        <v>9</v>
      </c>
      <c r="I195" s="17">
        <f t="shared" si="17"/>
        <v>161100</v>
      </c>
      <c r="J195" s="9">
        <v>60</v>
      </c>
      <c r="K195" s="10"/>
      <c r="L195" s="17">
        <v>9</v>
      </c>
      <c r="M195" s="17">
        <f t="shared" si="15"/>
        <v>96660</v>
      </c>
      <c r="N195" s="17">
        <f t="shared" si="16"/>
        <v>64440</v>
      </c>
    </row>
    <row r="196" spans="1:14">
      <c r="A196" s="9">
        <v>122</v>
      </c>
      <c r="B196" s="35" t="s">
        <v>180</v>
      </c>
      <c r="C196" s="17">
        <f t="shared" si="14"/>
        <v>130</v>
      </c>
      <c r="D196" s="10">
        <v>130</v>
      </c>
      <c r="E196" s="10"/>
      <c r="F196" s="10">
        <v>50</v>
      </c>
      <c r="G196" s="10"/>
      <c r="H196" s="17">
        <v>9</v>
      </c>
      <c r="I196" s="17">
        <f t="shared" ref="I196:I227" si="18">(D196*F196+E196*G196)*H196</f>
        <v>58500</v>
      </c>
      <c r="J196" s="9">
        <v>34</v>
      </c>
      <c r="K196" s="10"/>
      <c r="L196" s="17">
        <v>9</v>
      </c>
      <c r="M196" s="17">
        <f t="shared" si="15"/>
        <v>39780</v>
      </c>
      <c r="N196" s="17">
        <f t="shared" si="16"/>
        <v>18720</v>
      </c>
    </row>
    <row r="197" spans="1:14">
      <c r="A197" s="9">
        <v>123</v>
      </c>
      <c r="B197" s="35" t="s">
        <v>181</v>
      </c>
      <c r="C197" s="17">
        <f t="shared" si="14"/>
        <v>113</v>
      </c>
      <c r="D197" s="10">
        <v>113</v>
      </c>
      <c r="E197" s="10"/>
      <c r="F197" s="10">
        <v>50</v>
      </c>
      <c r="G197" s="10"/>
      <c r="H197" s="17">
        <v>9</v>
      </c>
      <c r="I197" s="17">
        <f t="shared" si="18"/>
        <v>50850</v>
      </c>
      <c r="J197" s="9">
        <v>34</v>
      </c>
      <c r="K197" s="10"/>
      <c r="L197" s="17">
        <v>9</v>
      </c>
      <c r="M197" s="17">
        <f t="shared" si="15"/>
        <v>34578</v>
      </c>
      <c r="N197" s="17">
        <f t="shared" si="16"/>
        <v>16272</v>
      </c>
    </row>
    <row r="198" spans="1:14">
      <c r="A198" s="9">
        <v>124</v>
      </c>
      <c r="B198" s="35" t="s">
        <v>182</v>
      </c>
      <c r="C198" s="17">
        <f t="shared" si="14"/>
        <v>161</v>
      </c>
      <c r="D198" s="10">
        <v>161</v>
      </c>
      <c r="E198" s="10"/>
      <c r="F198" s="10">
        <v>50</v>
      </c>
      <c r="G198" s="10"/>
      <c r="H198" s="17">
        <v>9</v>
      </c>
      <c r="I198" s="17">
        <f t="shared" si="18"/>
        <v>72450</v>
      </c>
      <c r="J198" s="9">
        <v>34</v>
      </c>
      <c r="K198" s="10"/>
      <c r="L198" s="17">
        <v>9</v>
      </c>
      <c r="M198" s="17">
        <f t="shared" si="15"/>
        <v>49266</v>
      </c>
      <c r="N198" s="17">
        <f t="shared" si="16"/>
        <v>23184</v>
      </c>
    </row>
    <row r="199" spans="1:14">
      <c r="A199" s="9">
        <v>125</v>
      </c>
      <c r="B199" s="35" t="s">
        <v>183</v>
      </c>
      <c r="C199" s="17">
        <f t="shared" si="14"/>
        <v>245</v>
      </c>
      <c r="D199" s="10">
        <v>245</v>
      </c>
      <c r="E199" s="10"/>
      <c r="F199" s="10">
        <v>50</v>
      </c>
      <c r="G199" s="10"/>
      <c r="H199" s="17">
        <v>9</v>
      </c>
      <c r="I199" s="17">
        <f t="shared" si="18"/>
        <v>110250</v>
      </c>
      <c r="J199" s="9">
        <v>34</v>
      </c>
      <c r="K199" s="10"/>
      <c r="L199" s="17">
        <v>9</v>
      </c>
      <c r="M199" s="17">
        <f t="shared" si="15"/>
        <v>74970</v>
      </c>
      <c r="N199" s="17">
        <f t="shared" si="16"/>
        <v>35280</v>
      </c>
    </row>
    <row r="200" spans="1:14">
      <c r="A200" s="9">
        <v>126</v>
      </c>
      <c r="B200" s="35" t="s">
        <v>184</v>
      </c>
      <c r="C200" s="17">
        <f t="shared" si="14"/>
        <v>245</v>
      </c>
      <c r="D200" s="10">
        <v>245</v>
      </c>
      <c r="E200" s="10"/>
      <c r="F200" s="10">
        <v>100</v>
      </c>
      <c r="G200" s="10"/>
      <c r="H200" s="17">
        <v>9</v>
      </c>
      <c r="I200" s="17">
        <f t="shared" si="18"/>
        <v>220500</v>
      </c>
      <c r="J200" s="9">
        <v>60</v>
      </c>
      <c r="K200" s="10"/>
      <c r="L200" s="17">
        <v>9</v>
      </c>
      <c r="M200" s="17">
        <f t="shared" si="15"/>
        <v>132300</v>
      </c>
      <c r="N200" s="17">
        <f t="shared" si="16"/>
        <v>88200</v>
      </c>
    </row>
    <row r="201" spans="1:14" s="7" customFormat="1">
      <c r="A201" s="19"/>
      <c r="B201" s="36" t="s">
        <v>331</v>
      </c>
      <c r="C201" s="17"/>
      <c r="D201" s="20"/>
      <c r="E201" s="20"/>
      <c r="F201" s="20"/>
      <c r="G201" s="20"/>
      <c r="H201" s="21"/>
      <c r="I201" s="17"/>
      <c r="J201" s="9"/>
      <c r="K201" s="10"/>
      <c r="L201" s="17"/>
      <c r="M201" s="17"/>
      <c r="N201" s="17"/>
    </row>
    <row r="202" spans="1:14">
      <c r="A202" s="9">
        <v>128</v>
      </c>
      <c r="B202" s="35" t="s">
        <v>84</v>
      </c>
      <c r="C202" s="17">
        <f t="shared" ref="C202:C266" si="19">SUM(D202:E202)</f>
        <v>405</v>
      </c>
      <c r="D202" s="10">
        <v>405</v>
      </c>
      <c r="E202" s="10"/>
      <c r="F202" s="10">
        <v>100</v>
      </c>
      <c r="G202" s="10"/>
      <c r="H202" s="17">
        <v>9</v>
      </c>
      <c r="I202" s="17">
        <f t="shared" si="18"/>
        <v>364500</v>
      </c>
      <c r="J202" s="9">
        <v>67</v>
      </c>
      <c r="K202" s="10"/>
      <c r="L202" s="17">
        <v>9</v>
      </c>
      <c r="M202" s="17">
        <f t="shared" si="15"/>
        <v>244215</v>
      </c>
      <c r="N202" s="17">
        <f t="shared" si="16"/>
        <v>120285</v>
      </c>
    </row>
    <row r="203" spans="1:14">
      <c r="A203" s="9">
        <v>129</v>
      </c>
      <c r="B203" s="35" t="s">
        <v>185</v>
      </c>
      <c r="C203" s="17">
        <f t="shared" si="19"/>
        <v>176</v>
      </c>
      <c r="D203" s="10">
        <v>176</v>
      </c>
      <c r="E203" s="10"/>
      <c r="F203" s="10">
        <v>50</v>
      </c>
      <c r="G203" s="10"/>
      <c r="H203" s="17">
        <v>9</v>
      </c>
      <c r="I203" s="17">
        <f t="shared" si="18"/>
        <v>79200</v>
      </c>
      <c r="J203" s="9">
        <v>34</v>
      </c>
      <c r="K203" s="10"/>
      <c r="L203" s="17">
        <v>9</v>
      </c>
      <c r="M203" s="17">
        <f t="shared" si="15"/>
        <v>53856</v>
      </c>
      <c r="N203" s="17">
        <f t="shared" si="16"/>
        <v>25344</v>
      </c>
    </row>
    <row r="204" spans="1:14">
      <c r="A204" s="9">
        <v>130</v>
      </c>
      <c r="B204" s="35" t="s">
        <v>186</v>
      </c>
      <c r="C204" s="17">
        <f t="shared" si="19"/>
        <v>740</v>
      </c>
      <c r="D204" s="10">
        <v>740</v>
      </c>
      <c r="E204" s="10"/>
      <c r="F204" s="10">
        <v>100</v>
      </c>
      <c r="G204" s="10"/>
      <c r="H204" s="17">
        <v>9</v>
      </c>
      <c r="I204" s="17">
        <f t="shared" si="18"/>
        <v>666000</v>
      </c>
      <c r="J204" s="9">
        <v>67</v>
      </c>
      <c r="K204" s="10"/>
      <c r="L204" s="17">
        <v>9</v>
      </c>
      <c r="M204" s="17">
        <f t="shared" si="15"/>
        <v>446220</v>
      </c>
      <c r="N204" s="17">
        <f t="shared" si="16"/>
        <v>219780</v>
      </c>
    </row>
    <row r="205" spans="1:14">
      <c r="A205" s="9">
        <v>131</v>
      </c>
      <c r="B205" s="35" t="s">
        <v>187</v>
      </c>
      <c r="C205" s="17">
        <f t="shared" si="19"/>
        <v>246</v>
      </c>
      <c r="D205" s="10">
        <v>246</v>
      </c>
      <c r="E205" s="10"/>
      <c r="F205" s="10">
        <v>50</v>
      </c>
      <c r="G205" s="10"/>
      <c r="H205" s="17">
        <v>9</v>
      </c>
      <c r="I205" s="17">
        <f t="shared" si="18"/>
        <v>110700</v>
      </c>
      <c r="J205" s="9">
        <v>34</v>
      </c>
      <c r="K205" s="10"/>
      <c r="L205" s="17">
        <v>9</v>
      </c>
      <c r="M205" s="17">
        <f t="shared" ref="M205:M268" si="20">(D205*J205+E205*K205)*L205</f>
        <v>75276</v>
      </c>
      <c r="N205" s="17">
        <f t="shared" ref="N205:N266" si="21">I205-M205</f>
        <v>35424</v>
      </c>
    </row>
    <row r="206" spans="1:14">
      <c r="A206" s="9">
        <v>132</v>
      </c>
      <c r="B206" s="35" t="s">
        <v>188</v>
      </c>
      <c r="C206" s="17">
        <f t="shared" si="19"/>
        <v>322</v>
      </c>
      <c r="D206" s="10">
        <v>322</v>
      </c>
      <c r="E206" s="10"/>
      <c r="F206" s="10">
        <v>50</v>
      </c>
      <c r="G206" s="10"/>
      <c r="H206" s="17">
        <v>9</v>
      </c>
      <c r="I206" s="17">
        <f t="shared" si="18"/>
        <v>144900</v>
      </c>
      <c r="J206" s="9">
        <v>34</v>
      </c>
      <c r="K206" s="10"/>
      <c r="L206" s="17">
        <v>9</v>
      </c>
      <c r="M206" s="17">
        <f t="shared" si="20"/>
        <v>98532</v>
      </c>
      <c r="N206" s="17">
        <f t="shared" si="21"/>
        <v>46368</v>
      </c>
    </row>
    <row r="207" spans="1:14">
      <c r="A207" s="9">
        <v>133</v>
      </c>
      <c r="B207" s="35" t="s">
        <v>189</v>
      </c>
      <c r="C207" s="17">
        <f t="shared" si="19"/>
        <v>241</v>
      </c>
      <c r="D207" s="10">
        <v>241</v>
      </c>
      <c r="E207" s="10"/>
      <c r="F207" s="10">
        <v>100</v>
      </c>
      <c r="G207" s="10"/>
      <c r="H207" s="17">
        <v>9</v>
      </c>
      <c r="I207" s="17">
        <f t="shared" si="18"/>
        <v>216900</v>
      </c>
      <c r="J207" s="9">
        <v>60</v>
      </c>
      <c r="K207" s="10"/>
      <c r="L207" s="17">
        <v>9</v>
      </c>
      <c r="M207" s="17">
        <f t="shared" si="20"/>
        <v>130140</v>
      </c>
      <c r="N207" s="17">
        <f t="shared" si="21"/>
        <v>86760</v>
      </c>
    </row>
    <row r="208" spans="1:14">
      <c r="A208" s="9">
        <v>134</v>
      </c>
      <c r="B208" s="35" t="s">
        <v>190</v>
      </c>
      <c r="C208" s="17">
        <f t="shared" si="19"/>
        <v>237</v>
      </c>
      <c r="D208" s="10">
        <v>237</v>
      </c>
      <c r="E208" s="10"/>
      <c r="F208" s="10">
        <v>100</v>
      </c>
      <c r="G208" s="10"/>
      <c r="H208" s="17">
        <v>9</v>
      </c>
      <c r="I208" s="17">
        <f t="shared" si="18"/>
        <v>213300</v>
      </c>
      <c r="J208" s="9">
        <v>67</v>
      </c>
      <c r="K208" s="10"/>
      <c r="L208" s="17">
        <v>9</v>
      </c>
      <c r="M208" s="17">
        <f t="shared" si="20"/>
        <v>142911</v>
      </c>
      <c r="N208" s="17">
        <f t="shared" si="21"/>
        <v>70389</v>
      </c>
    </row>
    <row r="209" spans="1:14">
      <c r="A209" s="9">
        <v>135</v>
      </c>
      <c r="B209" s="35" t="s">
        <v>191</v>
      </c>
      <c r="C209" s="17">
        <f t="shared" si="19"/>
        <v>83</v>
      </c>
      <c r="D209" s="10">
        <v>83</v>
      </c>
      <c r="E209" s="10"/>
      <c r="F209" s="10">
        <v>100</v>
      </c>
      <c r="G209" s="10"/>
      <c r="H209" s="17">
        <v>9</v>
      </c>
      <c r="I209" s="17">
        <f t="shared" si="18"/>
        <v>74700</v>
      </c>
      <c r="J209" s="9">
        <v>60</v>
      </c>
      <c r="K209" s="10"/>
      <c r="L209" s="17">
        <v>9</v>
      </c>
      <c r="M209" s="17">
        <f t="shared" si="20"/>
        <v>44820</v>
      </c>
      <c r="N209" s="17">
        <f t="shared" si="21"/>
        <v>29880</v>
      </c>
    </row>
    <row r="210" spans="1:14" s="7" customFormat="1">
      <c r="A210" s="19"/>
      <c r="B210" s="36" t="s">
        <v>339</v>
      </c>
      <c r="C210" s="17"/>
      <c r="D210" s="20"/>
      <c r="E210" s="20"/>
      <c r="F210" s="20"/>
      <c r="G210" s="20"/>
      <c r="H210" s="21"/>
      <c r="I210" s="17"/>
      <c r="J210" s="9"/>
      <c r="K210" s="10"/>
      <c r="L210" s="17"/>
      <c r="M210" s="17"/>
      <c r="N210" s="17"/>
    </row>
    <row r="211" spans="1:14">
      <c r="A211" s="9">
        <v>136</v>
      </c>
      <c r="B211" s="35" t="s">
        <v>192</v>
      </c>
      <c r="C211" s="17">
        <f t="shared" si="19"/>
        <v>233</v>
      </c>
      <c r="D211" s="10">
        <v>233</v>
      </c>
      <c r="E211" s="10"/>
      <c r="F211" s="10">
        <v>50</v>
      </c>
      <c r="G211" s="10"/>
      <c r="H211" s="17">
        <v>9</v>
      </c>
      <c r="I211" s="17">
        <f t="shared" si="18"/>
        <v>104850</v>
      </c>
      <c r="J211" s="9">
        <v>34</v>
      </c>
      <c r="K211" s="10"/>
      <c r="L211" s="17">
        <v>9</v>
      </c>
      <c r="M211" s="17">
        <f t="shared" si="20"/>
        <v>71298</v>
      </c>
      <c r="N211" s="17">
        <f t="shared" si="21"/>
        <v>33552</v>
      </c>
    </row>
    <row r="212" spans="1:14">
      <c r="A212" s="9">
        <v>137</v>
      </c>
      <c r="B212" s="35" t="s">
        <v>193</v>
      </c>
      <c r="C212" s="17">
        <f t="shared" si="19"/>
        <v>221</v>
      </c>
      <c r="D212" s="10">
        <v>221</v>
      </c>
      <c r="E212" s="10"/>
      <c r="F212" s="10">
        <v>100</v>
      </c>
      <c r="G212" s="10"/>
      <c r="H212" s="17">
        <v>9</v>
      </c>
      <c r="I212" s="17">
        <f t="shared" si="18"/>
        <v>198900</v>
      </c>
      <c r="J212" s="9">
        <v>60</v>
      </c>
      <c r="K212" s="10"/>
      <c r="L212" s="17">
        <v>9</v>
      </c>
      <c r="M212" s="17">
        <f t="shared" si="20"/>
        <v>119340</v>
      </c>
      <c r="N212" s="17">
        <f t="shared" si="21"/>
        <v>79560</v>
      </c>
    </row>
    <row r="213" spans="1:14">
      <c r="A213" s="9">
        <v>138</v>
      </c>
      <c r="B213" s="35" t="s">
        <v>194</v>
      </c>
      <c r="C213" s="17">
        <f t="shared" si="19"/>
        <v>297</v>
      </c>
      <c r="D213" s="10">
        <v>297</v>
      </c>
      <c r="E213" s="10"/>
      <c r="F213" s="10">
        <v>100</v>
      </c>
      <c r="G213" s="10"/>
      <c r="H213" s="17">
        <v>9</v>
      </c>
      <c r="I213" s="17">
        <f t="shared" si="18"/>
        <v>267300</v>
      </c>
      <c r="J213" s="9">
        <v>60</v>
      </c>
      <c r="K213" s="10"/>
      <c r="L213" s="17">
        <v>9</v>
      </c>
      <c r="M213" s="17">
        <f t="shared" si="20"/>
        <v>160380</v>
      </c>
      <c r="N213" s="17">
        <f t="shared" si="21"/>
        <v>106920</v>
      </c>
    </row>
    <row r="214" spans="1:14">
      <c r="A214" s="9">
        <v>139</v>
      </c>
      <c r="B214" s="35" t="s">
        <v>74</v>
      </c>
      <c r="C214" s="17">
        <f t="shared" si="19"/>
        <v>411</v>
      </c>
      <c r="D214" s="10">
        <v>411</v>
      </c>
      <c r="E214" s="10"/>
      <c r="F214" s="10">
        <v>50</v>
      </c>
      <c r="G214" s="10"/>
      <c r="H214" s="17">
        <v>9</v>
      </c>
      <c r="I214" s="17">
        <f t="shared" si="18"/>
        <v>184950</v>
      </c>
      <c r="J214" s="9">
        <v>34</v>
      </c>
      <c r="K214" s="10"/>
      <c r="L214" s="17">
        <v>9</v>
      </c>
      <c r="M214" s="17">
        <f t="shared" si="20"/>
        <v>125766</v>
      </c>
      <c r="N214" s="17">
        <f t="shared" si="21"/>
        <v>59184</v>
      </c>
    </row>
    <row r="215" spans="1:14">
      <c r="A215" s="9">
        <v>140</v>
      </c>
      <c r="B215" s="35" t="s">
        <v>84</v>
      </c>
      <c r="C215" s="17">
        <f t="shared" si="19"/>
        <v>583</v>
      </c>
      <c r="D215" s="10">
        <v>583</v>
      </c>
      <c r="E215" s="10"/>
      <c r="F215" s="10">
        <v>50</v>
      </c>
      <c r="G215" s="10"/>
      <c r="H215" s="17">
        <v>9</v>
      </c>
      <c r="I215" s="17">
        <f t="shared" si="18"/>
        <v>262350</v>
      </c>
      <c r="J215" s="9">
        <v>34</v>
      </c>
      <c r="K215" s="10"/>
      <c r="L215" s="17">
        <v>9</v>
      </c>
      <c r="M215" s="17">
        <f t="shared" si="20"/>
        <v>178398</v>
      </c>
      <c r="N215" s="17">
        <f t="shared" si="21"/>
        <v>83952</v>
      </c>
    </row>
    <row r="216" spans="1:14">
      <c r="A216" s="9">
        <v>141</v>
      </c>
      <c r="B216" s="35" t="s">
        <v>195</v>
      </c>
      <c r="C216" s="17">
        <f t="shared" si="19"/>
        <v>246</v>
      </c>
      <c r="D216" s="10">
        <v>246</v>
      </c>
      <c r="E216" s="10"/>
      <c r="F216" s="10">
        <v>50</v>
      </c>
      <c r="G216" s="10"/>
      <c r="H216" s="17">
        <v>9</v>
      </c>
      <c r="I216" s="17">
        <f t="shared" si="18"/>
        <v>110700</v>
      </c>
      <c r="J216" s="9">
        <v>34</v>
      </c>
      <c r="K216" s="10"/>
      <c r="L216" s="17">
        <v>9</v>
      </c>
      <c r="M216" s="17">
        <f t="shared" si="20"/>
        <v>75276</v>
      </c>
      <c r="N216" s="17">
        <f t="shared" si="21"/>
        <v>35424</v>
      </c>
    </row>
    <row r="217" spans="1:14">
      <c r="A217" s="9">
        <v>142</v>
      </c>
      <c r="B217" s="35" t="s">
        <v>196</v>
      </c>
      <c r="C217" s="17">
        <f t="shared" si="19"/>
        <v>302</v>
      </c>
      <c r="D217" s="10">
        <v>302</v>
      </c>
      <c r="E217" s="10"/>
      <c r="F217" s="10">
        <v>100</v>
      </c>
      <c r="G217" s="10"/>
      <c r="H217" s="17">
        <v>9</v>
      </c>
      <c r="I217" s="17">
        <f t="shared" si="18"/>
        <v>271800</v>
      </c>
      <c r="J217" s="9">
        <v>60</v>
      </c>
      <c r="K217" s="10"/>
      <c r="L217" s="17">
        <v>9</v>
      </c>
      <c r="M217" s="17">
        <f t="shared" si="20"/>
        <v>163080</v>
      </c>
      <c r="N217" s="17">
        <f t="shared" si="21"/>
        <v>108720</v>
      </c>
    </row>
    <row r="218" spans="1:14">
      <c r="A218" s="9">
        <v>143</v>
      </c>
      <c r="B218" s="35" t="s">
        <v>197</v>
      </c>
      <c r="C218" s="17">
        <f t="shared" si="19"/>
        <v>87</v>
      </c>
      <c r="D218" s="10">
        <v>87</v>
      </c>
      <c r="E218" s="10"/>
      <c r="F218" s="10">
        <v>50</v>
      </c>
      <c r="G218" s="10"/>
      <c r="H218" s="17">
        <v>9</v>
      </c>
      <c r="I218" s="17">
        <f t="shared" si="18"/>
        <v>39150</v>
      </c>
      <c r="J218" s="9">
        <v>34</v>
      </c>
      <c r="K218" s="10"/>
      <c r="L218" s="17">
        <v>9</v>
      </c>
      <c r="M218" s="17">
        <f t="shared" si="20"/>
        <v>26622</v>
      </c>
      <c r="N218" s="17">
        <f t="shared" si="21"/>
        <v>12528</v>
      </c>
    </row>
    <row r="219" spans="1:14" s="7" customFormat="1">
      <c r="A219" s="19"/>
      <c r="B219" s="36" t="s">
        <v>345</v>
      </c>
      <c r="C219" s="17"/>
      <c r="D219" s="20"/>
      <c r="E219" s="20"/>
      <c r="F219" s="20"/>
      <c r="G219" s="20"/>
      <c r="H219" s="21"/>
      <c r="I219" s="17"/>
      <c r="J219" s="9"/>
      <c r="K219" s="10"/>
      <c r="L219" s="17"/>
      <c r="M219" s="17"/>
      <c r="N219" s="17"/>
    </row>
    <row r="220" spans="1:14">
      <c r="A220" s="9">
        <v>138</v>
      </c>
      <c r="B220" s="35" t="s">
        <v>198</v>
      </c>
      <c r="C220" s="17">
        <f t="shared" si="19"/>
        <v>478</v>
      </c>
      <c r="D220" s="10">
        <v>478</v>
      </c>
      <c r="E220" s="10"/>
      <c r="F220" s="10">
        <v>100</v>
      </c>
      <c r="G220" s="10"/>
      <c r="H220" s="17">
        <v>9</v>
      </c>
      <c r="I220" s="17">
        <f t="shared" si="18"/>
        <v>430200</v>
      </c>
      <c r="J220" s="9">
        <v>67</v>
      </c>
      <c r="K220" s="10"/>
      <c r="L220" s="17">
        <v>9</v>
      </c>
      <c r="M220" s="17">
        <f t="shared" si="20"/>
        <v>288234</v>
      </c>
      <c r="N220" s="17">
        <f t="shared" si="21"/>
        <v>141966</v>
      </c>
    </row>
    <row r="221" spans="1:14">
      <c r="A221" s="9">
        <v>139</v>
      </c>
      <c r="B221" s="35" t="s">
        <v>199</v>
      </c>
      <c r="C221" s="17">
        <f t="shared" si="19"/>
        <v>155</v>
      </c>
      <c r="D221" s="10">
        <v>155</v>
      </c>
      <c r="E221" s="10"/>
      <c r="F221" s="10">
        <v>100</v>
      </c>
      <c r="G221" s="10"/>
      <c r="H221" s="17">
        <v>9</v>
      </c>
      <c r="I221" s="17">
        <f t="shared" si="18"/>
        <v>139500</v>
      </c>
      <c r="J221" s="9">
        <v>60</v>
      </c>
      <c r="K221" s="10"/>
      <c r="L221" s="17">
        <v>9</v>
      </c>
      <c r="M221" s="17">
        <f t="shared" si="20"/>
        <v>83700</v>
      </c>
      <c r="N221" s="17">
        <f t="shared" si="21"/>
        <v>55800</v>
      </c>
    </row>
    <row r="222" spans="1:14">
      <c r="A222" s="9">
        <v>140</v>
      </c>
      <c r="B222" s="35" t="s">
        <v>200</v>
      </c>
      <c r="C222" s="17">
        <f t="shared" si="19"/>
        <v>301</v>
      </c>
      <c r="D222" s="10">
        <v>301</v>
      </c>
      <c r="E222" s="10"/>
      <c r="F222" s="10">
        <v>100</v>
      </c>
      <c r="G222" s="10"/>
      <c r="H222" s="17">
        <v>9</v>
      </c>
      <c r="I222" s="17">
        <f t="shared" si="18"/>
        <v>270900</v>
      </c>
      <c r="J222" s="9">
        <v>60</v>
      </c>
      <c r="K222" s="10"/>
      <c r="L222" s="17">
        <v>9</v>
      </c>
      <c r="M222" s="17">
        <f t="shared" si="20"/>
        <v>162540</v>
      </c>
      <c r="N222" s="17">
        <f t="shared" si="21"/>
        <v>108360</v>
      </c>
    </row>
    <row r="223" spans="1:14">
      <c r="A223" s="9">
        <v>141</v>
      </c>
      <c r="B223" s="35" t="s">
        <v>201</v>
      </c>
      <c r="C223" s="17">
        <f t="shared" si="19"/>
        <v>144</v>
      </c>
      <c r="D223" s="10">
        <v>144</v>
      </c>
      <c r="E223" s="10"/>
      <c r="F223" s="10">
        <v>50</v>
      </c>
      <c r="G223" s="10"/>
      <c r="H223" s="17">
        <v>9</v>
      </c>
      <c r="I223" s="17">
        <f t="shared" si="18"/>
        <v>64800</v>
      </c>
      <c r="J223" s="9">
        <v>34</v>
      </c>
      <c r="K223" s="10"/>
      <c r="L223" s="17">
        <v>9</v>
      </c>
      <c r="M223" s="17">
        <f t="shared" si="20"/>
        <v>44064</v>
      </c>
      <c r="N223" s="17">
        <f t="shared" si="21"/>
        <v>20736</v>
      </c>
    </row>
    <row r="224" spans="1:14">
      <c r="A224" s="9">
        <v>142</v>
      </c>
      <c r="B224" s="35" t="s">
        <v>202</v>
      </c>
      <c r="C224" s="17">
        <f t="shared" si="19"/>
        <v>293</v>
      </c>
      <c r="D224" s="10">
        <v>293</v>
      </c>
      <c r="E224" s="10"/>
      <c r="F224" s="10">
        <v>100</v>
      </c>
      <c r="G224" s="10"/>
      <c r="H224" s="17">
        <v>9</v>
      </c>
      <c r="I224" s="17">
        <f t="shared" si="18"/>
        <v>263700</v>
      </c>
      <c r="J224" s="9">
        <v>67</v>
      </c>
      <c r="K224" s="10"/>
      <c r="L224" s="17">
        <v>9</v>
      </c>
      <c r="M224" s="17">
        <f t="shared" si="20"/>
        <v>176679</v>
      </c>
      <c r="N224" s="17">
        <f t="shared" si="21"/>
        <v>87021</v>
      </c>
    </row>
    <row r="225" spans="1:14">
      <c r="A225" s="9">
        <v>143</v>
      </c>
      <c r="B225" s="35" t="s">
        <v>203</v>
      </c>
      <c r="C225" s="17">
        <f t="shared" si="19"/>
        <v>490</v>
      </c>
      <c r="D225" s="10">
        <v>490</v>
      </c>
      <c r="E225" s="10"/>
      <c r="F225" s="10">
        <v>100</v>
      </c>
      <c r="G225" s="10"/>
      <c r="H225" s="17">
        <v>9</v>
      </c>
      <c r="I225" s="17">
        <f t="shared" si="18"/>
        <v>441000</v>
      </c>
      <c r="J225" s="9">
        <v>60</v>
      </c>
      <c r="K225" s="10"/>
      <c r="L225" s="17">
        <v>9</v>
      </c>
      <c r="M225" s="17">
        <f t="shared" si="20"/>
        <v>264600</v>
      </c>
      <c r="N225" s="17">
        <f t="shared" si="21"/>
        <v>176400</v>
      </c>
    </row>
    <row r="226" spans="1:14">
      <c r="A226" s="9">
        <v>144</v>
      </c>
      <c r="B226" s="35" t="s">
        <v>204</v>
      </c>
      <c r="C226" s="17">
        <f t="shared" si="19"/>
        <v>131</v>
      </c>
      <c r="D226" s="10">
        <v>131</v>
      </c>
      <c r="E226" s="10"/>
      <c r="F226" s="10">
        <v>50</v>
      </c>
      <c r="G226" s="10"/>
      <c r="H226" s="17">
        <v>9</v>
      </c>
      <c r="I226" s="17">
        <f t="shared" si="18"/>
        <v>58950</v>
      </c>
      <c r="J226" s="9">
        <v>34</v>
      </c>
      <c r="K226" s="10"/>
      <c r="L226" s="17">
        <v>9</v>
      </c>
      <c r="M226" s="17">
        <f t="shared" si="20"/>
        <v>40086</v>
      </c>
      <c r="N226" s="17">
        <f t="shared" si="21"/>
        <v>18864</v>
      </c>
    </row>
    <row r="227" spans="1:14">
      <c r="A227" s="9">
        <v>145</v>
      </c>
      <c r="B227" s="35" t="s">
        <v>205</v>
      </c>
      <c r="C227" s="17">
        <f t="shared" si="19"/>
        <v>187</v>
      </c>
      <c r="D227" s="10">
        <v>187</v>
      </c>
      <c r="E227" s="10"/>
      <c r="F227" s="10">
        <v>100</v>
      </c>
      <c r="G227" s="10"/>
      <c r="H227" s="17">
        <v>9</v>
      </c>
      <c r="I227" s="17">
        <f t="shared" si="18"/>
        <v>168300</v>
      </c>
      <c r="J227" s="9">
        <v>60</v>
      </c>
      <c r="K227" s="10"/>
      <c r="L227" s="17">
        <v>9</v>
      </c>
      <c r="M227" s="17">
        <f t="shared" si="20"/>
        <v>100980</v>
      </c>
      <c r="N227" s="17">
        <f t="shared" si="21"/>
        <v>67320</v>
      </c>
    </row>
    <row r="228" spans="1:14">
      <c r="A228" s="9">
        <v>146</v>
      </c>
      <c r="B228" s="35" t="s">
        <v>206</v>
      </c>
      <c r="C228" s="17">
        <f t="shared" si="19"/>
        <v>203</v>
      </c>
      <c r="D228" s="10">
        <v>203</v>
      </c>
      <c r="E228" s="10"/>
      <c r="F228" s="10">
        <v>100</v>
      </c>
      <c r="G228" s="10"/>
      <c r="H228" s="17">
        <v>9</v>
      </c>
      <c r="I228" s="17">
        <f t="shared" ref="I228:I229" si="22">(D228*F228+E228*G228)*H228</f>
        <v>182700</v>
      </c>
      <c r="J228" s="9">
        <v>60</v>
      </c>
      <c r="K228" s="10"/>
      <c r="L228" s="17">
        <v>9</v>
      </c>
      <c r="M228" s="17">
        <f t="shared" si="20"/>
        <v>109620</v>
      </c>
      <c r="N228" s="17">
        <f t="shared" si="21"/>
        <v>73080</v>
      </c>
    </row>
    <row r="229" spans="1:14">
      <c r="A229" s="9">
        <v>147</v>
      </c>
      <c r="B229" s="35" t="s">
        <v>207</v>
      </c>
      <c r="C229" s="17">
        <f t="shared" si="19"/>
        <v>99</v>
      </c>
      <c r="D229" s="10">
        <v>99</v>
      </c>
      <c r="E229" s="10"/>
      <c r="F229" s="10">
        <v>50</v>
      </c>
      <c r="G229" s="10"/>
      <c r="H229" s="17">
        <v>9</v>
      </c>
      <c r="I229" s="17">
        <f t="shared" si="22"/>
        <v>44550</v>
      </c>
      <c r="J229" s="9">
        <v>34</v>
      </c>
      <c r="K229" s="10"/>
      <c r="L229" s="17">
        <v>9</v>
      </c>
      <c r="M229" s="17">
        <f t="shared" si="20"/>
        <v>30294</v>
      </c>
      <c r="N229" s="17">
        <f t="shared" si="21"/>
        <v>14256</v>
      </c>
    </row>
    <row r="230" spans="1:14" s="7" customFormat="1">
      <c r="A230" s="29" t="s">
        <v>54</v>
      </c>
      <c r="B230" s="37" t="s">
        <v>369</v>
      </c>
      <c r="C230" s="30">
        <f t="shared" ref="C230:E230" si="23">SUM(C231:C414)</f>
        <v>47583</v>
      </c>
      <c r="D230" s="30">
        <f>SUM(D231:D414)</f>
        <v>2889</v>
      </c>
      <c r="E230" s="30">
        <f t="shared" si="23"/>
        <v>44694</v>
      </c>
      <c r="F230" s="30"/>
      <c r="G230" s="30"/>
      <c r="H230" s="30"/>
      <c r="I230" s="30">
        <f>SUM(I231:I414)</f>
        <v>43839000</v>
      </c>
      <c r="J230" s="30"/>
      <c r="K230" s="30"/>
      <c r="L230" s="30"/>
      <c r="M230" s="30">
        <f>SUM(M231:M414)</f>
        <v>36421668</v>
      </c>
      <c r="N230" s="30">
        <f>SUM(N231:N414)</f>
        <v>14773995</v>
      </c>
    </row>
    <row r="231" spans="1:14" s="7" customFormat="1">
      <c r="A231" s="19"/>
      <c r="B231" s="38" t="s">
        <v>208</v>
      </c>
      <c r="C231" s="21"/>
      <c r="D231" s="20"/>
      <c r="E231" s="19"/>
      <c r="F231" s="19"/>
      <c r="G231" s="20"/>
      <c r="H231" s="21"/>
      <c r="I231" s="17"/>
      <c r="J231" s="9"/>
      <c r="K231" s="10"/>
      <c r="L231" s="17"/>
      <c r="M231" s="17"/>
      <c r="N231" s="17"/>
    </row>
    <row r="232" spans="1:14">
      <c r="A232" s="9">
        <v>1</v>
      </c>
      <c r="B232" s="22" t="s">
        <v>209</v>
      </c>
      <c r="C232" s="17">
        <f t="shared" si="19"/>
        <v>275</v>
      </c>
      <c r="D232" s="10">
        <v>38</v>
      </c>
      <c r="E232" s="23">
        <v>237</v>
      </c>
      <c r="F232" s="9">
        <v>300</v>
      </c>
      <c r="G232" s="10">
        <v>300</v>
      </c>
      <c r="H232" s="17">
        <v>9</v>
      </c>
      <c r="I232" s="17">
        <f t="shared" ref="I232:I262" si="24">(D232*F232+E232*G232)*H232</f>
        <v>742500</v>
      </c>
      <c r="J232" s="9">
        <v>112</v>
      </c>
      <c r="K232" s="10">
        <v>102</v>
      </c>
      <c r="L232" s="17">
        <v>9</v>
      </c>
      <c r="M232" s="17">
        <f>(D232*J232+E232*K232)*L232</f>
        <v>255870</v>
      </c>
      <c r="N232" s="17">
        <f>I232-M232</f>
        <v>486630</v>
      </c>
    </row>
    <row r="233" spans="1:14">
      <c r="A233" s="9">
        <v>2</v>
      </c>
      <c r="B233" s="22" t="s">
        <v>210</v>
      </c>
      <c r="C233" s="17">
        <f t="shared" si="19"/>
        <v>520</v>
      </c>
      <c r="D233" s="10">
        <v>30</v>
      </c>
      <c r="E233" s="23">
        <v>490</v>
      </c>
      <c r="F233" s="9">
        <v>300</v>
      </c>
      <c r="G233" s="10">
        <v>300</v>
      </c>
      <c r="H233" s="17">
        <v>9</v>
      </c>
      <c r="I233" s="17">
        <f t="shared" si="24"/>
        <v>1404000</v>
      </c>
      <c r="J233" s="58">
        <v>112</v>
      </c>
      <c r="K233" s="17">
        <v>102</v>
      </c>
      <c r="L233" s="17">
        <v>9</v>
      </c>
      <c r="M233" s="17">
        <f t="shared" si="20"/>
        <v>480060</v>
      </c>
      <c r="N233" s="17">
        <f t="shared" si="21"/>
        <v>923940</v>
      </c>
    </row>
    <row r="234" spans="1:14">
      <c r="A234" s="9">
        <v>3</v>
      </c>
      <c r="B234" s="22" t="s">
        <v>211</v>
      </c>
      <c r="C234" s="17">
        <f t="shared" si="19"/>
        <v>311</v>
      </c>
      <c r="D234" s="10">
        <v>26</v>
      </c>
      <c r="E234" s="23">
        <v>285</v>
      </c>
      <c r="F234" s="9">
        <v>300</v>
      </c>
      <c r="G234" s="10">
        <v>300</v>
      </c>
      <c r="H234" s="17">
        <v>9</v>
      </c>
      <c r="I234" s="17">
        <f t="shared" si="24"/>
        <v>839700</v>
      </c>
      <c r="J234" s="55">
        <v>112</v>
      </c>
      <c r="K234" s="10">
        <v>102</v>
      </c>
      <c r="L234" s="17">
        <v>9</v>
      </c>
      <c r="M234" s="17">
        <f t="shared" si="20"/>
        <v>287838</v>
      </c>
      <c r="N234" s="17">
        <f t="shared" si="21"/>
        <v>551862</v>
      </c>
    </row>
    <row r="235" spans="1:14">
      <c r="A235" s="9">
        <v>4</v>
      </c>
      <c r="B235" s="22" t="s">
        <v>212</v>
      </c>
      <c r="C235" s="17">
        <f t="shared" si="19"/>
        <v>330</v>
      </c>
      <c r="D235" s="10">
        <v>28</v>
      </c>
      <c r="E235" s="23">
        <v>302</v>
      </c>
      <c r="F235" s="9">
        <v>300</v>
      </c>
      <c r="G235" s="10">
        <v>300</v>
      </c>
      <c r="H235" s="17">
        <v>9</v>
      </c>
      <c r="I235" s="17">
        <f t="shared" si="24"/>
        <v>891000</v>
      </c>
      <c r="J235" s="55">
        <v>112</v>
      </c>
      <c r="K235" s="10">
        <v>102</v>
      </c>
      <c r="L235" s="17">
        <v>9</v>
      </c>
      <c r="M235" s="17">
        <f t="shared" si="20"/>
        <v>305460</v>
      </c>
      <c r="N235" s="17">
        <f t="shared" si="21"/>
        <v>585540</v>
      </c>
    </row>
    <row r="236" spans="1:14">
      <c r="A236" s="9">
        <v>5</v>
      </c>
      <c r="B236" s="22" t="s">
        <v>213</v>
      </c>
      <c r="C236" s="17">
        <f t="shared" si="19"/>
        <v>412</v>
      </c>
      <c r="D236" s="10">
        <v>30</v>
      </c>
      <c r="E236" s="23">
        <v>382</v>
      </c>
      <c r="F236" s="9">
        <v>300</v>
      </c>
      <c r="G236" s="10">
        <v>300</v>
      </c>
      <c r="H236" s="17">
        <v>9</v>
      </c>
      <c r="I236" s="17">
        <f t="shared" si="24"/>
        <v>1112400</v>
      </c>
      <c r="J236" s="55">
        <v>112</v>
      </c>
      <c r="K236" s="10">
        <v>102</v>
      </c>
      <c r="L236" s="17">
        <v>9</v>
      </c>
      <c r="M236" s="17">
        <f t="shared" si="20"/>
        <v>380916</v>
      </c>
      <c r="N236" s="17">
        <f t="shared" si="21"/>
        <v>731484</v>
      </c>
    </row>
    <row r="237" spans="1:14">
      <c r="A237" s="9">
        <v>6</v>
      </c>
      <c r="B237" s="22" t="s">
        <v>214</v>
      </c>
      <c r="C237" s="17">
        <f t="shared" si="19"/>
        <v>360</v>
      </c>
      <c r="D237" s="10">
        <v>26</v>
      </c>
      <c r="E237" s="23">
        <v>334</v>
      </c>
      <c r="F237" s="9">
        <v>300</v>
      </c>
      <c r="G237" s="10">
        <v>300</v>
      </c>
      <c r="H237" s="17">
        <v>9</v>
      </c>
      <c r="I237" s="17">
        <f t="shared" si="24"/>
        <v>972000</v>
      </c>
      <c r="J237" s="55">
        <v>112</v>
      </c>
      <c r="K237" s="10">
        <v>102</v>
      </c>
      <c r="L237" s="17">
        <v>9</v>
      </c>
      <c r="M237" s="17">
        <f t="shared" si="20"/>
        <v>332820</v>
      </c>
      <c r="N237" s="17">
        <f t="shared" si="21"/>
        <v>639180</v>
      </c>
    </row>
    <row r="238" spans="1:14">
      <c r="A238" s="9">
        <v>7</v>
      </c>
      <c r="B238" s="22" t="s">
        <v>215</v>
      </c>
      <c r="C238" s="17">
        <f t="shared" si="19"/>
        <v>492</v>
      </c>
      <c r="D238" s="10">
        <v>16</v>
      </c>
      <c r="E238" s="23">
        <v>476</v>
      </c>
      <c r="F238" s="9">
        <v>300</v>
      </c>
      <c r="G238" s="10">
        <v>300</v>
      </c>
      <c r="H238" s="17">
        <v>9</v>
      </c>
      <c r="I238" s="17">
        <f t="shared" si="24"/>
        <v>1328400</v>
      </c>
      <c r="J238" s="55">
        <v>112</v>
      </c>
      <c r="K238" s="10">
        <v>102</v>
      </c>
      <c r="L238" s="17">
        <v>9</v>
      </c>
      <c r="M238" s="17">
        <f t="shared" si="20"/>
        <v>453096</v>
      </c>
      <c r="N238" s="17">
        <f t="shared" si="21"/>
        <v>875304</v>
      </c>
    </row>
    <row r="239" spans="1:14">
      <c r="A239" s="9">
        <v>8</v>
      </c>
      <c r="B239" s="22" t="s">
        <v>216</v>
      </c>
      <c r="C239" s="17">
        <f t="shared" si="19"/>
        <v>358</v>
      </c>
      <c r="D239" s="10">
        <v>27</v>
      </c>
      <c r="E239" s="23">
        <v>331</v>
      </c>
      <c r="F239" s="9">
        <v>300</v>
      </c>
      <c r="G239" s="10">
        <v>300</v>
      </c>
      <c r="H239" s="17">
        <v>9</v>
      </c>
      <c r="I239" s="17">
        <f t="shared" si="24"/>
        <v>966600</v>
      </c>
      <c r="J239" s="55">
        <v>112</v>
      </c>
      <c r="K239" s="10">
        <v>102</v>
      </c>
      <c r="L239" s="17">
        <v>9</v>
      </c>
      <c r="M239" s="17">
        <f t="shared" si="20"/>
        <v>331074</v>
      </c>
      <c r="N239" s="17">
        <f t="shared" si="21"/>
        <v>635526</v>
      </c>
    </row>
    <row r="240" spans="1:14">
      <c r="A240" s="9">
        <v>9</v>
      </c>
      <c r="B240" s="22" t="s">
        <v>217</v>
      </c>
      <c r="C240" s="17">
        <f t="shared" si="19"/>
        <v>452</v>
      </c>
      <c r="D240" s="10">
        <v>31</v>
      </c>
      <c r="E240" s="23">
        <v>421</v>
      </c>
      <c r="F240" s="9">
        <v>300</v>
      </c>
      <c r="G240" s="10">
        <v>300</v>
      </c>
      <c r="H240" s="17">
        <v>9</v>
      </c>
      <c r="I240" s="17">
        <f t="shared" si="24"/>
        <v>1220400</v>
      </c>
      <c r="J240" s="55">
        <v>112</v>
      </c>
      <c r="K240" s="10">
        <v>102</v>
      </c>
      <c r="L240" s="17">
        <v>9</v>
      </c>
      <c r="M240" s="17">
        <f t="shared" si="20"/>
        <v>417726</v>
      </c>
      <c r="N240" s="17">
        <f t="shared" si="21"/>
        <v>802674</v>
      </c>
    </row>
    <row r="241" spans="1:14">
      <c r="A241" s="9">
        <v>10</v>
      </c>
      <c r="B241" s="22" t="s">
        <v>218</v>
      </c>
      <c r="C241" s="17">
        <f t="shared" si="19"/>
        <v>353</v>
      </c>
      <c r="D241" s="10">
        <v>27</v>
      </c>
      <c r="E241" s="23">
        <v>326</v>
      </c>
      <c r="F241" s="9">
        <v>300</v>
      </c>
      <c r="G241" s="10">
        <v>300</v>
      </c>
      <c r="H241" s="17">
        <v>9</v>
      </c>
      <c r="I241" s="17">
        <f t="shared" si="24"/>
        <v>953100</v>
      </c>
      <c r="J241" s="55">
        <v>112</v>
      </c>
      <c r="K241" s="10">
        <v>102</v>
      </c>
      <c r="L241" s="17">
        <v>9</v>
      </c>
      <c r="M241" s="17">
        <f t="shared" si="20"/>
        <v>326484</v>
      </c>
      <c r="N241" s="17">
        <f t="shared" si="21"/>
        <v>626616</v>
      </c>
    </row>
    <row r="242" spans="1:14">
      <c r="A242" s="9">
        <v>11</v>
      </c>
      <c r="B242" s="22" t="s">
        <v>219</v>
      </c>
      <c r="C242" s="17">
        <f t="shared" si="19"/>
        <v>371</v>
      </c>
      <c r="D242" s="10">
        <v>37</v>
      </c>
      <c r="E242" s="23">
        <v>334</v>
      </c>
      <c r="F242" s="9">
        <v>300</v>
      </c>
      <c r="G242" s="10">
        <v>300</v>
      </c>
      <c r="H242" s="17">
        <v>9</v>
      </c>
      <c r="I242" s="17">
        <f t="shared" si="24"/>
        <v>1001700</v>
      </c>
      <c r="J242" s="55">
        <v>112</v>
      </c>
      <c r="K242" s="10">
        <v>102</v>
      </c>
      <c r="L242" s="17">
        <v>9</v>
      </c>
      <c r="M242" s="17">
        <f t="shared" si="20"/>
        <v>343908</v>
      </c>
      <c r="N242" s="17">
        <f t="shared" si="21"/>
        <v>657792</v>
      </c>
    </row>
    <row r="243" spans="1:14">
      <c r="A243" s="9">
        <v>12</v>
      </c>
      <c r="B243" s="22" t="s">
        <v>220</v>
      </c>
      <c r="C243" s="17">
        <f t="shared" si="19"/>
        <v>321</v>
      </c>
      <c r="D243" s="10">
        <v>30</v>
      </c>
      <c r="E243" s="23">
        <v>291</v>
      </c>
      <c r="F243" s="9">
        <v>300</v>
      </c>
      <c r="G243" s="10">
        <v>300</v>
      </c>
      <c r="H243" s="17">
        <v>9</v>
      </c>
      <c r="I243" s="17">
        <f t="shared" si="24"/>
        <v>866700</v>
      </c>
      <c r="J243" s="55">
        <v>112</v>
      </c>
      <c r="K243" s="10">
        <v>102</v>
      </c>
      <c r="L243" s="17">
        <v>9</v>
      </c>
      <c r="M243" s="17">
        <f t="shared" si="20"/>
        <v>297378</v>
      </c>
      <c r="N243" s="17">
        <f t="shared" si="21"/>
        <v>569322</v>
      </c>
    </row>
    <row r="244" spans="1:14">
      <c r="A244" s="9">
        <v>13</v>
      </c>
      <c r="B244" s="22" t="s">
        <v>221</v>
      </c>
      <c r="C244" s="17">
        <f t="shared" si="19"/>
        <v>455</v>
      </c>
      <c r="D244" s="10">
        <v>51</v>
      </c>
      <c r="E244" s="23">
        <v>404</v>
      </c>
      <c r="F244" s="9">
        <v>300</v>
      </c>
      <c r="G244" s="10">
        <v>300</v>
      </c>
      <c r="H244" s="17">
        <v>9</v>
      </c>
      <c r="I244" s="17">
        <f t="shared" si="24"/>
        <v>1228500</v>
      </c>
      <c r="J244" s="55">
        <v>100</v>
      </c>
      <c r="K244" s="10">
        <v>90</v>
      </c>
      <c r="L244" s="17">
        <v>9</v>
      </c>
      <c r="M244" s="17">
        <f t="shared" si="20"/>
        <v>373140</v>
      </c>
      <c r="N244" s="17">
        <f t="shared" si="21"/>
        <v>855360</v>
      </c>
    </row>
    <row r="245" spans="1:14">
      <c r="A245" s="9">
        <v>14</v>
      </c>
      <c r="B245" s="22" t="s">
        <v>222</v>
      </c>
      <c r="C245" s="17">
        <f t="shared" si="19"/>
        <v>332</v>
      </c>
      <c r="D245" s="10">
        <v>39</v>
      </c>
      <c r="E245" s="23">
        <v>293</v>
      </c>
      <c r="F245" s="23">
        <v>100</v>
      </c>
      <c r="G245" s="10">
        <v>100</v>
      </c>
      <c r="H245" s="17">
        <v>9</v>
      </c>
      <c r="I245" s="17">
        <f t="shared" si="24"/>
        <v>298800</v>
      </c>
      <c r="J245" s="55">
        <v>100</v>
      </c>
      <c r="K245" s="10">
        <v>90</v>
      </c>
      <c r="L245" s="17">
        <v>9</v>
      </c>
      <c r="M245" s="17">
        <f t="shared" si="20"/>
        <v>272430</v>
      </c>
      <c r="N245" s="17">
        <f t="shared" si="21"/>
        <v>26370</v>
      </c>
    </row>
    <row r="246" spans="1:14">
      <c r="A246" s="9">
        <v>15</v>
      </c>
      <c r="B246" s="22" t="s">
        <v>223</v>
      </c>
      <c r="C246" s="17">
        <f t="shared" si="19"/>
        <v>210</v>
      </c>
      <c r="D246" s="10">
        <v>0</v>
      </c>
      <c r="E246" s="23">
        <v>210</v>
      </c>
      <c r="F246" s="23">
        <v>100</v>
      </c>
      <c r="G246" s="10">
        <v>100</v>
      </c>
      <c r="H246" s="17">
        <v>9</v>
      </c>
      <c r="I246" s="17">
        <f t="shared" si="24"/>
        <v>189000</v>
      </c>
      <c r="J246" s="55">
        <v>67</v>
      </c>
      <c r="K246" s="10">
        <v>78</v>
      </c>
      <c r="L246" s="17">
        <v>9</v>
      </c>
      <c r="M246" s="17">
        <f t="shared" si="20"/>
        <v>147420</v>
      </c>
      <c r="N246" s="17">
        <f t="shared" si="21"/>
        <v>41580</v>
      </c>
    </row>
    <row r="247" spans="1:14">
      <c r="A247" s="9">
        <v>16</v>
      </c>
      <c r="B247" s="22" t="s">
        <v>224</v>
      </c>
      <c r="C247" s="17">
        <f t="shared" si="19"/>
        <v>358</v>
      </c>
      <c r="D247" s="10">
        <v>27</v>
      </c>
      <c r="E247" s="23">
        <v>331</v>
      </c>
      <c r="F247" s="23">
        <v>50</v>
      </c>
      <c r="G247" s="10">
        <v>50</v>
      </c>
      <c r="H247" s="17">
        <v>9</v>
      </c>
      <c r="I247" s="17">
        <f t="shared" si="24"/>
        <v>161100</v>
      </c>
      <c r="J247" s="23">
        <v>100</v>
      </c>
      <c r="K247" s="10">
        <v>90</v>
      </c>
      <c r="L247" s="17">
        <v>9</v>
      </c>
      <c r="M247" s="17">
        <f t="shared" si="20"/>
        <v>292410</v>
      </c>
      <c r="N247" s="17"/>
    </row>
    <row r="248" spans="1:14">
      <c r="A248" s="9">
        <v>17</v>
      </c>
      <c r="B248" s="22" t="s">
        <v>225</v>
      </c>
      <c r="C248" s="17">
        <f t="shared" si="19"/>
        <v>210</v>
      </c>
      <c r="D248" s="10">
        <v>18</v>
      </c>
      <c r="E248" s="23">
        <v>192</v>
      </c>
      <c r="F248" s="23">
        <v>100</v>
      </c>
      <c r="G248" s="10">
        <v>100</v>
      </c>
      <c r="H248" s="17">
        <v>9</v>
      </c>
      <c r="I248" s="17">
        <f t="shared" si="24"/>
        <v>189000</v>
      </c>
      <c r="J248" s="23">
        <v>100</v>
      </c>
      <c r="K248" s="10">
        <v>92</v>
      </c>
      <c r="L248" s="17">
        <v>9</v>
      </c>
      <c r="M248" s="17">
        <f t="shared" si="20"/>
        <v>175176</v>
      </c>
      <c r="N248" s="17">
        <f t="shared" si="21"/>
        <v>13824</v>
      </c>
    </row>
    <row r="249" spans="1:14">
      <c r="A249" s="9"/>
      <c r="B249" s="25" t="s">
        <v>226</v>
      </c>
      <c r="C249" s="17"/>
      <c r="D249" s="10"/>
      <c r="E249" s="23"/>
      <c r="F249" s="10"/>
      <c r="G249" s="10"/>
      <c r="H249" s="17"/>
      <c r="I249" s="17"/>
      <c r="J249" s="23"/>
      <c r="K249" s="10"/>
      <c r="L249" s="17"/>
      <c r="M249" s="17"/>
      <c r="N249" s="17"/>
    </row>
    <row r="250" spans="1:14">
      <c r="A250" s="9">
        <v>18</v>
      </c>
      <c r="B250" s="39" t="s">
        <v>227</v>
      </c>
      <c r="C250" s="17">
        <f t="shared" si="19"/>
        <v>108</v>
      </c>
      <c r="D250" s="10">
        <v>17</v>
      </c>
      <c r="E250" s="23">
        <v>91</v>
      </c>
      <c r="F250" s="23">
        <v>100</v>
      </c>
      <c r="G250" s="10">
        <v>100</v>
      </c>
      <c r="H250" s="17">
        <v>9</v>
      </c>
      <c r="I250" s="17">
        <f t="shared" si="24"/>
        <v>97200</v>
      </c>
      <c r="J250" s="23">
        <v>100</v>
      </c>
      <c r="K250" s="10">
        <v>92</v>
      </c>
      <c r="L250" s="17">
        <v>9</v>
      </c>
      <c r="M250" s="17">
        <f t="shared" si="20"/>
        <v>90648</v>
      </c>
      <c r="N250" s="17">
        <f t="shared" si="21"/>
        <v>6552</v>
      </c>
    </row>
    <row r="251" spans="1:14">
      <c r="A251" s="9">
        <v>19</v>
      </c>
      <c r="B251" s="39" t="s">
        <v>228</v>
      </c>
      <c r="C251" s="17">
        <f t="shared" si="19"/>
        <v>317</v>
      </c>
      <c r="D251" s="10">
        <v>40</v>
      </c>
      <c r="E251" s="23">
        <v>277</v>
      </c>
      <c r="F251" s="23">
        <v>100</v>
      </c>
      <c r="G251" s="10">
        <v>100</v>
      </c>
      <c r="H251" s="17">
        <v>9</v>
      </c>
      <c r="I251" s="17">
        <f t="shared" si="24"/>
        <v>285300</v>
      </c>
      <c r="J251" s="56">
        <v>112</v>
      </c>
      <c r="K251" s="10">
        <v>102</v>
      </c>
      <c r="L251" s="17">
        <v>9</v>
      </c>
      <c r="M251" s="17">
        <f t="shared" si="20"/>
        <v>294606</v>
      </c>
      <c r="N251" s="17"/>
    </row>
    <row r="252" spans="1:14">
      <c r="A252" s="9">
        <v>20</v>
      </c>
      <c r="B252" s="39" t="s">
        <v>229</v>
      </c>
      <c r="C252" s="17">
        <f t="shared" si="19"/>
        <v>383</v>
      </c>
      <c r="D252" s="10">
        <v>30</v>
      </c>
      <c r="E252" s="23">
        <v>353</v>
      </c>
      <c r="F252" s="23">
        <v>300</v>
      </c>
      <c r="G252" s="10">
        <v>300</v>
      </c>
      <c r="H252" s="17">
        <v>9</v>
      </c>
      <c r="I252" s="17">
        <f t="shared" si="24"/>
        <v>1034100</v>
      </c>
      <c r="J252" s="9">
        <v>112</v>
      </c>
      <c r="K252" s="10">
        <v>102</v>
      </c>
      <c r="L252" s="17">
        <v>9</v>
      </c>
      <c r="M252" s="17">
        <f t="shared" si="20"/>
        <v>354294</v>
      </c>
      <c r="N252" s="17">
        <f t="shared" si="21"/>
        <v>679806</v>
      </c>
    </row>
    <row r="253" spans="1:14">
      <c r="A253" s="9">
        <v>21</v>
      </c>
      <c r="B253" s="39" t="s">
        <v>230</v>
      </c>
      <c r="C253" s="17">
        <f t="shared" si="19"/>
        <v>255</v>
      </c>
      <c r="D253" s="10"/>
      <c r="E253" s="23">
        <v>255</v>
      </c>
      <c r="F253" s="23">
        <v>300</v>
      </c>
      <c r="G253" s="10">
        <v>300</v>
      </c>
      <c r="H253" s="17">
        <v>9</v>
      </c>
      <c r="I253" s="17">
        <f t="shared" si="24"/>
        <v>688500</v>
      </c>
      <c r="J253" s="23">
        <v>112</v>
      </c>
      <c r="K253" s="10">
        <v>102</v>
      </c>
      <c r="L253" s="17">
        <v>9</v>
      </c>
      <c r="M253" s="17">
        <f t="shared" si="20"/>
        <v>234090</v>
      </c>
      <c r="N253" s="17">
        <f t="shared" si="21"/>
        <v>454410</v>
      </c>
    </row>
    <row r="254" spans="1:14">
      <c r="A254" s="9">
        <v>22</v>
      </c>
      <c r="B254" s="40" t="s">
        <v>231</v>
      </c>
      <c r="C254" s="17">
        <f t="shared" si="19"/>
        <v>263</v>
      </c>
      <c r="D254" s="10"/>
      <c r="E254" s="23">
        <v>263</v>
      </c>
      <c r="F254" s="23">
        <v>300</v>
      </c>
      <c r="G254" s="10">
        <v>300</v>
      </c>
      <c r="H254" s="17">
        <v>9</v>
      </c>
      <c r="I254" s="17">
        <f t="shared" si="24"/>
        <v>710100</v>
      </c>
      <c r="J254" s="23">
        <v>112</v>
      </c>
      <c r="K254" s="10">
        <v>102</v>
      </c>
      <c r="L254" s="17">
        <v>9</v>
      </c>
      <c r="M254" s="17">
        <f t="shared" si="20"/>
        <v>241434</v>
      </c>
      <c r="N254" s="17">
        <f t="shared" si="21"/>
        <v>468666</v>
      </c>
    </row>
    <row r="255" spans="1:14">
      <c r="A255" s="9">
        <v>23</v>
      </c>
      <c r="B255" s="39" t="s">
        <v>232</v>
      </c>
      <c r="C255" s="17">
        <f t="shared" si="19"/>
        <v>296</v>
      </c>
      <c r="D255" s="10"/>
      <c r="E255" s="23">
        <v>296</v>
      </c>
      <c r="F255" s="23">
        <v>300</v>
      </c>
      <c r="G255" s="10">
        <v>300</v>
      </c>
      <c r="H255" s="17">
        <v>9</v>
      </c>
      <c r="I255" s="17">
        <f t="shared" si="24"/>
        <v>799200</v>
      </c>
      <c r="J255" s="23">
        <v>112</v>
      </c>
      <c r="K255" s="10">
        <v>102</v>
      </c>
      <c r="L255" s="17">
        <v>9</v>
      </c>
      <c r="M255" s="17">
        <f t="shared" si="20"/>
        <v>271728</v>
      </c>
      <c r="N255" s="17">
        <f t="shared" si="21"/>
        <v>527472</v>
      </c>
    </row>
    <row r="256" spans="1:14">
      <c r="A256" s="9">
        <v>24</v>
      </c>
      <c r="B256" s="39" t="s">
        <v>233</v>
      </c>
      <c r="C256" s="17">
        <f t="shared" si="19"/>
        <v>165</v>
      </c>
      <c r="D256" s="10"/>
      <c r="E256" s="23">
        <v>165</v>
      </c>
      <c r="F256" s="23">
        <v>300</v>
      </c>
      <c r="G256" s="10">
        <v>300</v>
      </c>
      <c r="H256" s="17">
        <v>9</v>
      </c>
      <c r="I256" s="17">
        <f t="shared" si="24"/>
        <v>445500</v>
      </c>
      <c r="J256" s="23">
        <v>112</v>
      </c>
      <c r="K256" s="10">
        <v>102</v>
      </c>
      <c r="L256" s="17">
        <v>9</v>
      </c>
      <c r="M256" s="17">
        <f t="shared" si="20"/>
        <v>151470</v>
      </c>
      <c r="N256" s="17">
        <f t="shared" si="21"/>
        <v>294030</v>
      </c>
    </row>
    <row r="257" spans="1:14">
      <c r="A257" s="9">
        <v>25</v>
      </c>
      <c r="B257" s="39" t="s">
        <v>234</v>
      </c>
      <c r="C257" s="17">
        <f t="shared" si="19"/>
        <v>134</v>
      </c>
      <c r="D257" s="10">
        <v>19</v>
      </c>
      <c r="E257" s="23">
        <v>115</v>
      </c>
      <c r="F257" s="23">
        <v>300</v>
      </c>
      <c r="G257" s="10">
        <v>300</v>
      </c>
      <c r="H257" s="17">
        <v>9</v>
      </c>
      <c r="I257" s="17">
        <f t="shared" si="24"/>
        <v>361800</v>
      </c>
      <c r="J257" s="23">
        <v>100</v>
      </c>
      <c r="K257" s="10">
        <v>92</v>
      </c>
      <c r="L257" s="17">
        <v>9</v>
      </c>
      <c r="M257" s="17">
        <f t="shared" si="20"/>
        <v>112320</v>
      </c>
      <c r="N257" s="17">
        <f t="shared" si="21"/>
        <v>249480</v>
      </c>
    </row>
    <row r="258" spans="1:14">
      <c r="A258" s="9">
        <v>26</v>
      </c>
      <c r="B258" s="39" t="s">
        <v>235</v>
      </c>
      <c r="C258" s="17">
        <f t="shared" si="19"/>
        <v>330</v>
      </c>
      <c r="D258" s="10">
        <v>0</v>
      </c>
      <c r="E258" s="23">
        <v>330</v>
      </c>
      <c r="F258" s="23">
        <v>100</v>
      </c>
      <c r="G258" s="10">
        <v>100</v>
      </c>
      <c r="H258" s="17">
        <v>9</v>
      </c>
      <c r="I258" s="17">
        <f t="shared" si="24"/>
        <v>297000</v>
      </c>
      <c r="J258" s="23">
        <v>100</v>
      </c>
      <c r="K258" s="10">
        <v>92</v>
      </c>
      <c r="L258" s="17">
        <v>9</v>
      </c>
      <c r="M258" s="17">
        <f t="shared" si="20"/>
        <v>273240</v>
      </c>
      <c r="N258" s="17">
        <f t="shared" si="21"/>
        <v>23760</v>
      </c>
    </row>
    <row r="259" spans="1:14">
      <c r="A259" s="9">
        <v>27</v>
      </c>
      <c r="B259" s="39" t="s">
        <v>236</v>
      </c>
      <c r="C259" s="17">
        <f t="shared" si="19"/>
        <v>270</v>
      </c>
      <c r="D259" s="10"/>
      <c r="E259" s="23">
        <v>270</v>
      </c>
      <c r="F259" s="23">
        <v>100</v>
      </c>
      <c r="G259" s="10">
        <v>100</v>
      </c>
      <c r="H259" s="17">
        <v>9</v>
      </c>
      <c r="I259" s="17">
        <f t="shared" si="24"/>
        <v>243000</v>
      </c>
      <c r="J259" s="23">
        <v>112</v>
      </c>
      <c r="K259" s="10">
        <v>102</v>
      </c>
      <c r="L259" s="17">
        <v>9</v>
      </c>
      <c r="M259" s="17">
        <f t="shared" si="20"/>
        <v>247860</v>
      </c>
      <c r="N259" s="17"/>
    </row>
    <row r="260" spans="1:14">
      <c r="A260" s="9">
        <v>28</v>
      </c>
      <c r="B260" s="39" t="s">
        <v>237</v>
      </c>
      <c r="C260" s="17">
        <f t="shared" si="19"/>
        <v>265</v>
      </c>
      <c r="D260" s="10"/>
      <c r="E260" s="23">
        <v>265</v>
      </c>
      <c r="F260" s="23">
        <v>300</v>
      </c>
      <c r="G260" s="10">
        <v>300</v>
      </c>
      <c r="H260" s="17">
        <v>9</v>
      </c>
      <c r="I260" s="17">
        <f t="shared" si="24"/>
        <v>715500</v>
      </c>
      <c r="J260" s="23">
        <v>112</v>
      </c>
      <c r="K260" s="10">
        <v>102</v>
      </c>
      <c r="L260" s="17">
        <v>9</v>
      </c>
      <c r="M260" s="17">
        <f t="shared" si="20"/>
        <v>243270</v>
      </c>
      <c r="N260" s="17">
        <f t="shared" si="21"/>
        <v>472230</v>
      </c>
    </row>
    <row r="261" spans="1:14">
      <c r="A261" s="9">
        <v>29</v>
      </c>
      <c r="B261" s="39" t="s">
        <v>238</v>
      </c>
      <c r="C261" s="17">
        <f t="shared" si="19"/>
        <v>170</v>
      </c>
      <c r="D261" s="10"/>
      <c r="E261" s="23">
        <v>170</v>
      </c>
      <c r="F261" s="23">
        <v>300</v>
      </c>
      <c r="G261" s="10">
        <v>300</v>
      </c>
      <c r="H261" s="17">
        <v>9</v>
      </c>
      <c r="I261" s="17">
        <f t="shared" si="24"/>
        <v>459000</v>
      </c>
      <c r="J261" s="23">
        <v>112</v>
      </c>
      <c r="K261" s="10">
        <v>102</v>
      </c>
      <c r="L261" s="17">
        <v>9</v>
      </c>
      <c r="M261" s="17">
        <f t="shared" si="20"/>
        <v>156060</v>
      </c>
      <c r="N261" s="17">
        <f t="shared" si="21"/>
        <v>302940</v>
      </c>
    </row>
    <row r="262" spans="1:14">
      <c r="A262" s="9">
        <v>30</v>
      </c>
      <c r="B262" s="39" t="s">
        <v>239</v>
      </c>
      <c r="C262" s="17">
        <f t="shared" si="19"/>
        <v>141</v>
      </c>
      <c r="D262" s="10">
        <v>13</v>
      </c>
      <c r="E262" s="23">
        <v>128</v>
      </c>
      <c r="F262" s="23">
        <v>300</v>
      </c>
      <c r="G262" s="10">
        <v>300</v>
      </c>
      <c r="H262" s="17">
        <v>9</v>
      </c>
      <c r="I262" s="17">
        <f t="shared" si="24"/>
        <v>380700</v>
      </c>
      <c r="J262" s="23">
        <v>100</v>
      </c>
      <c r="K262" s="10">
        <v>92</v>
      </c>
      <c r="L262" s="17">
        <v>9</v>
      </c>
      <c r="M262" s="17">
        <f t="shared" si="20"/>
        <v>117684</v>
      </c>
      <c r="N262" s="17">
        <f t="shared" si="21"/>
        <v>263016</v>
      </c>
    </row>
    <row r="263" spans="1:14" s="7" customFormat="1">
      <c r="A263" s="19"/>
      <c r="B263" s="25" t="s">
        <v>240</v>
      </c>
      <c r="C263" s="21">
        <f t="shared" si="19"/>
        <v>0</v>
      </c>
      <c r="D263" s="20"/>
      <c r="E263" s="26"/>
      <c r="F263" s="26"/>
      <c r="G263" s="20"/>
      <c r="H263" s="21"/>
      <c r="I263" s="17"/>
      <c r="J263" s="23"/>
      <c r="K263" s="10"/>
      <c r="L263" s="17"/>
      <c r="M263" s="17"/>
      <c r="N263" s="17"/>
    </row>
    <row r="264" spans="1:14">
      <c r="A264" s="9">
        <v>31</v>
      </c>
      <c r="B264" s="22" t="s">
        <v>241</v>
      </c>
      <c r="C264" s="17">
        <f t="shared" si="19"/>
        <v>303</v>
      </c>
      <c r="D264" s="10"/>
      <c r="E264" s="23">
        <v>303</v>
      </c>
      <c r="F264" s="23">
        <v>100</v>
      </c>
      <c r="G264" s="10">
        <v>100</v>
      </c>
      <c r="H264" s="17">
        <v>9</v>
      </c>
      <c r="I264" s="17">
        <f t="shared" ref="I264:I294" si="25">(D264*F264+E264*G264)*H264</f>
        <v>272700</v>
      </c>
      <c r="J264" s="23">
        <v>100</v>
      </c>
      <c r="K264" s="10">
        <v>92</v>
      </c>
      <c r="L264" s="17">
        <v>9</v>
      </c>
      <c r="M264" s="17">
        <f t="shared" si="20"/>
        <v>250884</v>
      </c>
      <c r="N264" s="17">
        <f t="shared" si="21"/>
        <v>21816</v>
      </c>
    </row>
    <row r="265" spans="1:14">
      <c r="A265" s="9">
        <v>32</v>
      </c>
      <c r="B265" s="22" t="s">
        <v>242</v>
      </c>
      <c r="C265" s="17">
        <f t="shared" si="19"/>
        <v>282</v>
      </c>
      <c r="D265" s="10"/>
      <c r="E265" s="23">
        <v>282</v>
      </c>
      <c r="F265" s="23">
        <v>100</v>
      </c>
      <c r="G265" s="10">
        <v>100</v>
      </c>
      <c r="H265" s="17">
        <v>9</v>
      </c>
      <c r="I265" s="17">
        <f t="shared" si="25"/>
        <v>253800</v>
      </c>
      <c r="J265" s="23">
        <v>100</v>
      </c>
      <c r="K265" s="10">
        <v>92</v>
      </c>
      <c r="L265" s="17">
        <v>9</v>
      </c>
      <c r="M265" s="17">
        <f t="shared" si="20"/>
        <v>233496</v>
      </c>
      <c r="N265" s="17">
        <f t="shared" si="21"/>
        <v>20304</v>
      </c>
    </row>
    <row r="266" spans="1:14">
      <c r="A266" s="9">
        <v>33</v>
      </c>
      <c r="B266" s="22" t="s">
        <v>243</v>
      </c>
      <c r="C266" s="17">
        <f t="shared" si="19"/>
        <v>413</v>
      </c>
      <c r="D266" s="10"/>
      <c r="E266" s="23">
        <v>413</v>
      </c>
      <c r="F266" s="23">
        <v>100</v>
      </c>
      <c r="G266" s="10">
        <v>100</v>
      </c>
      <c r="H266" s="17">
        <v>9</v>
      </c>
      <c r="I266" s="17">
        <f t="shared" si="25"/>
        <v>371700</v>
      </c>
      <c r="J266" s="23">
        <v>67</v>
      </c>
      <c r="K266" s="10">
        <v>78</v>
      </c>
      <c r="L266" s="17">
        <v>9</v>
      </c>
      <c r="M266" s="17">
        <f t="shared" si="20"/>
        <v>289926</v>
      </c>
      <c r="N266" s="17">
        <f t="shared" si="21"/>
        <v>81774</v>
      </c>
    </row>
    <row r="267" spans="1:14">
      <c r="A267" s="9">
        <v>34</v>
      </c>
      <c r="B267" s="22" t="s">
        <v>244</v>
      </c>
      <c r="C267" s="17">
        <f t="shared" ref="C267:C330" si="26">SUM(D267:E267)</f>
        <v>333</v>
      </c>
      <c r="D267" s="10"/>
      <c r="E267" s="23">
        <v>333</v>
      </c>
      <c r="F267" s="23">
        <v>50</v>
      </c>
      <c r="G267" s="10">
        <v>50</v>
      </c>
      <c r="H267" s="17">
        <v>9</v>
      </c>
      <c r="I267" s="17">
        <f t="shared" si="25"/>
        <v>149850</v>
      </c>
      <c r="J267" s="23">
        <v>67</v>
      </c>
      <c r="K267" s="10">
        <v>78</v>
      </c>
      <c r="L267" s="17">
        <v>9</v>
      </c>
      <c r="M267" s="17">
        <f t="shared" si="20"/>
        <v>233766</v>
      </c>
      <c r="N267" s="17"/>
    </row>
    <row r="268" spans="1:14">
      <c r="A268" s="9">
        <v>35</v>
      </c>
      <c r="B268" s="22" t="s">
        <v>245</v>
      </c>
      <c r="C268" s="17">
        <f t="shared" si="26"/>
        <v>348</v>
      </c>
      <c r="D268" s="10"/>
      <c r="E268" s="23">
        <v>348</v>
      </c>
      <c r="F268" s="23">
        <v>50</v>
      </c>
      <c r="G268" s="10">
        <v>50</v>
      </c>
      <c r="H268" s="17">
        <v>9</v>
      </c>
      <c r="I268" s="17">
        <f t="shared" si="25"/>
        <v>156600</v>
      </c>
      <c r="J268" s="23">
        <v>100</v>
      </c>
      <c r="K268" s="10">
        <v>92</v>
      </c>
      <c r="L268" s="17">
        <v>9</v>
      </c>
      <c r="M268" s="17">
        <f t="shared" si="20"/>
        <v>288144</v>
      </c>
      <c r="N268" s="17"/>
    </row>
    <row r="269" spans="1:14">
      <c r="A269" s="9">
        <v>36</v>
      </c>
      <c r="B269" s="22" t="s">
        <v>246</v>
      </c>
      <c r="C269" s="17">
        <f t="shared" si="26"/>
        <v>265</v>
      </c>
      <c r="D269" s="10">
        <v>26</v>
      </c>
      <c r="E269" s="23">
        <v>239</v>
      </c>
      <c r="F269" s="23">
        <v>100</v>
      </c>
      <c r="G269" s="10">
        <v>100</v>
      </c>
      <c r="H269" s="17">
        <v>9</v>
      </c>
      <c r="I269" s="17">
        <f t="shared" si="25"/>
        <v>238500</v>
      </c>
      <c r="J269" s="23">
        <v>67</v>
      </c>
      <c r="K269" s="10">
        <v>78</v>
      </c>
      <c r="L269" s="17">
        <v>9</v>
      </c>
      <c r="M269" s="17">
        <f t="shared" ref="M269:M332" si="27">(D269*J269+E269*K269)*L269</f>
        <v>183456</v>
      </c>
      <c r="N269" s="17">
        <f t="shared" ref="N269:N332" si="28">I269-M269</f>
        <v>55044</v>
      </c>
    </row>
    <row r="270" spans="1:14">
      <c r="A270" s="9">
        <v>37</v>
      </c>
      <c r="B270" s="22" t="s">
        <v>247</v>
      </c>
      <c r="C270" s="17">
        <f t="shared" si="26"/>
        <v>326</v>
      </c>
      <c r="D270" s="10"/>
      <c r="E270" s="23">
        <v>326</v>
      </c>
      <c r="F270" s="23">
        <v>50</v>
      </c>
      <c r="G270" s="10">
        <v>50</v>
      </c>
      <c r="H270" s="17">
        <v>9</v>
      </c>
      <c r="I270" s="17">
        <f t="shared" si="25"/>
        <v>146700</v>
      </c>
      <c r="J270" s="23">
        <v>67</v>
      </c>
      <c r="K270" s="10">
        <v>78</v>
      </c>
      <c r="L270" s="17">
        <v>9</v>
      </c>
      <c r="M270" s="17">
        <f t="shared" si="27"/>
        <v>228852</v>
      </c>
      <c r="N270" s="17"/>
    </row>
    <row r="271" spans="1:14">
      <c r="A271" s="9">
        <v>38</v>
      </c>
      <c r="B271" s="22" t="s">
        <v>248</v>
      </c>
      <c r="C271" s="17">
        <f t="shared" si="26"/>
        <v>377</v>
      </c>
      <c r="D271" s="10"/>
      <c r="E271" s="23">
        <v>377</v>
      </c>
      <c r="F271" s="23">
        <v>50</v>
      </c>
      <c r="G271" s="10">
        <v>50</v>
      </c>
      <c r="H271" s="17">
        <v>9</v>
      </c>
      <c r="I271" s="17">
        <f t="shared" si="25"/>
        <v>169650</v>
      </c>
      <c r="J271" s="23">
        <v>67</v>
      </c>
      <c r="K271" s="10">
        <v>78</v>
      </c>
      <c r="L271" s="17">
        <v>9</v>
      </c>
      <c r="M271" s="17">
        <f t="shared" si="27"/>
        <v>264654</v>
      </c>
      <c r="N271" s="17"/>
    </row>
    <row r="272" spans="1:14">
      <c r="A272" s="9">
        <v>39</v>
      </c>
      <c r="B272" s="41" t="s">
        <v>249</v>
      </c>
      <c r="C272" s="17">
        <f t="shared" si="26"/>
        <v>227</v>
      </c>
      <c r="D272" s="10"/>
      <c r="E272" s="23">
        <v>227</v>
      </c>
      <c r="F272" s="23">
        <v>50</v>
      </c>
      <c r="G272" s="10">
        <v>50</v>
      </c>
      <c r="H272" s="17">
        <v>9</v>
      </c>
      <c r="I272" s="17">
        <f t="shared" si="25"/>
        <v>102150</v>
      </c>
      <c r="J272" s="23">
        <v>67</v>
      </c>
      <c r="K272" s="10">
        <v>78</v>
      </c>
      <c r="L272" s="17">
        <v>9</v>
      </c>
      <c r="M272" s="17">
        <f t="shared" si="27"/>
        <v>159354</v>
      </c>
      <c r="N272" s="17"/>
    </row>
    <row r="273" spans="1:14">
      <c r="A273" s="9">
        <v>40</v>
      </c>
      <c r="B273" s="22" t="s">
        <v>250</v>
      </c>
      <c r="C273" s="17">
        <f t="shared" si="26"/>
        <v>281</v>
      </c>
      <c r="D273" s="10">
        <v>20</v>
      </c>
      <c r="E273" s="23">
        <v>261</v>
      </c>
      <c r="F273" s="23">
        <v>50</v>
      </c>
      <c r="G273" s="10">
        <v>50</v>
      </c>
      <c r="H273" s="17">
        <v>9</v>
      </c>
      <c r="I273" s="17">
        <f t="shared" si="25"/>
        <v>126450</v>
      </c>
      <c r="J273" s="23">
        <v>67</v>
      </c>
      <c r="K273" s="10">
        <v>78</v>
      </c>
      <c r="L273" s="17">
        <v>9</v>
      </c>
      <c r="M273" s="17">
        <f t="shared" si="27"/>
        <v>195282</v>
      </c>
      <c r="N273" s="17"/>
    </row>
    <row r="274" spans="1:14">
      <c r="A274" s="9">
        <v>41</v>
      </c>
      <c r="B274" s="22" t="s">
        <v>251</v>
      </c>
      <c r="C274" s="17">
        <f t="shared" si="26"/>
        <v>192</v>
      </c>
      <c r="D274" s="10"/>
      <c r="E274" s="23">
        <v>192</v>
      </c>
      <c r="F274" s="23">
        <v>50</v>
      </c>
      <c r="G274" s="10">
        <v>50</v>
      </c>
      <c r="H274" s="17">
        <v>9</v>
      </c>
      <c r="I274" s="17">
        <f t="shared" si="25"/>
        <v>86400</v>
      </c>
      <c r="J274" s="23">
        <v>67</v>
      </c>
      <c r="K274" s="10">
        <v>78</v>
      </c>
      <c r="L274" s="17">
        <v>9</v>
      </c>
      <c r="M274" s="17">
        <f t="shared" si="27"/>
        <v>134784</v>
      </c>
      <c r="N274" s="17"/>
    </row>
    <row r="275" spans="1:14">
      <c r="A275" s="9">
        <v>42</v>
      </c>
      <c r="B275" s="22" t="s">
        <v>252</v>
      </c>
      <c r="C275" s="17">
        <f t="shared" si="26"/>
        <v>256</v>
      </c>
      <c r="D275" s="10"/>
      <c r="E275" s="23">
        <v>256</v>
      </c>
      <c r="F275" s="23">
        <v>50</v>
      </c>
      <c r="G275" s="10">
        <v>50</v>
      </c>
      <c r="H275" s="17">
        <v>9</v>
      </c>
      <c r="I275" s="17">
        <f t="shared" si="25"/>
        <v>115200</v>
      </c>
      <c r="J275" s="23">
        <v>100</v>
      </c>
      <c r="K275" s="10">
        <v>92</v>
      </c>
      <c r="L275" s="17">
        <v>9</v>
      </c>
      <c r="M275" s="17">
        <f t="shared" si="27"/>
        <v>211968</v>
      </c>
      <c r="N275" s="17"/>
    </row>
    <row r="276" spans="1:14">
      <c r="A276" s="9">
        <v>43</v>
      </c>
      <c r="B276" s="22" t="s">
        <v>253</v>
      </c>
      <c r="C276" s="17">
        <f t="shared" si="26"/>
        <v>389</v>
      </c>
      <c r="D276" s="10">
        <v>0</v>
      </c>
      <c r="E276" s="23">
        <v>389</v>
      </c>
      <c r="F276" s="23">
        <v>100</v>
      </c>
      <c r="G276" s="10">
        <v>100</v>
      </c>
      <c r="H276" s="17">
        <v>9</v>
      </c>
      <c r="I276" s="17">
        <f t="shared" si="25"/>
        <v>350100</v>
      </c>
      <c r="J276" s="23">
        <v>67</v>
      </c>
      <c r="K276" s="10">
        <v>78</v>
      </c>
      <c r="L276" s="17">
        <v>9</v>
      </c>
      <c r="M276" s="17">
        <f t="shared" si="27"/>
        <v>273078</v>
      </c>
      <c r="N276" s="17">
        <f t="shared" si="28"/>
        <v>77022</v>
      </c>
    </row>
    <row r="277" spans="1:14">
      <c r="A277" s="9">
        <v>44</v>
      </c>
      <c r="B277" s="22" t="s">
        <v>254</v>
      </c>
      <c r="C277" s="17">
        <f t="shared" si="26"/>
        <v>117</v>
      </c>
      <c r="D277" s="10"/>
      <c r="E277" s="23">
        <v>117</v>
      </c>
      <c r="F277" s="23">
        <v>50</v>
      </c>
      <c r="G277" s="10">
        <v>50</v>
      </c>
      <c r="H277" s="17">
        <v>9</v>
      </c>
      <c r="I277" s="17">
        <f t="shared" si="25"/>
        <v>52650</v>
      </c>
      <c r="J277" s="23">
        <v>67</v>
      </c>
      <c r="K277" s="10">
        <v>78</v>
      </c>
      <c r="L277" s="17">
        <v>9</v>
      </c>
      <c r="M277" s="17">
        <f t="shared" si="27"/>
        <v>82134</v>
      </c>
      <c r="N277" s="17"/>
    </row>
    <row r="278" spans="1:14">
      <c r="A278" s="9">
        <v>45</v>
      </c>
      <c r="B278" s="22" t="s">
        <v>255</v>
      </c>
      <c r="C278" s="17">
        <f t="shared" si="26"/>
        <v>330</v>
      </c>
      <c r="D278" s="10"/>
      <c r="E278" s="23">
        <v>330</v>
      </c>
      <c r="F278" s="23">
        <v>50</v>
      </c>
      <c r="G278" s="10">
        <v>50</v>
      </c>
      <c r="H278" s="17">
        <v>9</v>
      </c>
      <c r="I278" s="17">
        <f t="shared" si="25"/>
        <v>148500</v>
      </c>
      <c r="J278" s="23">
        <v>100</v>
      </c>
      <c r="K278" s="10">
        <v>92</v>
      </c>
      <c r="L278" s="17">
        <v>9</v>
      </c>
      <c r="M278" s="17">
        <f t="shared" si="27"/>
        <v>273240</v>
      </c>
      <c r="N278" s="17"/>
    </row>
    <row r="279" spans="1:14">
      <c r="A279" s="9">
        <v>46</v>
      </c>
      <c r="B279" s="22" t="s">
        <v>256</v>
      </c>
      <c r="C279" s="17">
        <f t="shared" si="26"/>
        <v>211</v>
      </c>
      <c r="D279" s="10"/>
      <c r="E279" s="23">
        <v>211</v>
      </c>
      <c r="F279" s="23">
        <v>100</v>
      </c>
      <c r="G279" s="10">
        <v>100</v>
      </c>
      <c r="H279" s="17">
        <v>9</v>
      </c>
      <c r="I279" s="17">
        <f t="shared" si="25"/>
        <v>189900</v>
      </c>
      <c r="J279" s="23">
        <v>67</v>
      </c>
      <c r="K279" s="10">
        <v>78</v>
      </c>
      <c r="L279" s="17">
        <v>9</v>
      </c>
      <c r="M279" s="17">
        <f t="shared" si="27"/>
        <v>148122</v>
      </c>
      <c r="N279" s="17">
        <f t="shared" si="28"/>
        <v>41778</v>
      </c>
    </row>
    <row r="280" spans="1:14">
      <c r="A280" s="9">
        <v>47</v>
      </c>
      <c r="B280" s="22" t="s">
        <v>257</v>
      </c>
      <c r="C280" s="17">
        <f t="shared" si="26"/>
        <v>203</v>
      </c>
      <c r="D280" s="10"/>
      <c r="E280" s="23">
        <v>203</v>
      </c>
      <c r="F280" s="23">
        <v>50</v>
      </c>
      <c r="G280" s="10">
        <v>50</v>
      </c>
      <c r="H280" s="17">
        <v>9</v>
      </c>
      <c r="I280" s="17">
        <f t="shared" si="25"/>
        <v>91350</v>
      </c>
      <c r="J280" s="23">
        <v>67</v>
      </c>
      <c r="K280" s="10">
        <v>78</v>
      </c>
      <c r="L280" s="17">
        <v>9</v>
      </c>
      <c r="M280" s="17">
        <f t="shared" si="27"/>
        <v>142506</v>
      </c>
      <c r="N280" s="17"/>
    </row>
    <row r="281" spans="1:14">
      <c r="A281" s="9">
        <v>48</v>
      </c>
      <c r="B281" s="22" t="s">
        <v>258</v>
      </c>
      <c r="C281" s="17">
        <f t="shared" si="26"/>
        <v>279</v>
      </c>
      <c r="D281" s="10"/>
      <c r="E281" s="23">
        <v>279</v>
      </c>
      <c r="F281" s="23">
        <v>50</v>
      </c>
      <c r="G281" s="10">
        <v>50</v>
      </c>
      <c r="H281" s="17">
        <v>9</v>
      </c>
      <c r="I281" s="17">
        <f t="shared" si="25"/>
        <v>125550</v>
      </c>
      <c r="J281" s="23">
        <v>67</v>
      </c>
      <c r="K281" s="10">
        <v>78</v>
      </c>
      <c r="L281" s="17">
        <v>9</v>
      </c>
      <c r="M281" s="17">
        <f t="shared" si="27"/>
        <v>195858</v>
      </c>
      <c r="N281" s="17"/>
    </row>
    <row r="282" spans="1:14">
      <c r="A282" s="9">
        <v>49</v>
      </c>
      <c r="B282" s="22" t="s">
        <v>259</v>
      </c>
      <c r="C282" s="17">
        <f t="shared" si="26"/>
        <v>249</v>
      </c>
      <c r="D282" s="10"/>
      <c r="E282" s="23">
        <v>249</v>
      </c>
      <c r="F282" s="23">
        <v>50</v>
      </c>
      <c r="G282" s="10">
        <v>50</v>
      </c>
      <c r="H282" s="17">
        <v>9</v>
      </c>
      <c r="I282" s="17">
        <f t="shared" si="25"/>
        <v>112050</v>
      </c>
      <c r="J282" s="23">
        <v>67</v>
      </c>
      <c r="K282" s="10">
        <v>78</v>
      </c>
      <c r="L282" s="17">
        <v>9</v>
      </c>
      <c r="M282" s="17">
        <f t="shared" si="27"/>
        <v>174798</v>
      </c>
      <c r="N282" s="17"/>
    </row>
    <row r="283" spans="1:14">
      <c r="A283" s="9">
        <v>50</v>
      </c>
      <c r="B283" s="22" t="s">
        <v>260</v>
      </c>
      <c r="C283" s="17">
        <f t="shared" si="26"/>
        <v>233</v>
      </c>
      <c r="D283" s="10"/>
      <c r="E283" s="23">
        <v>233</v>
      </c>
      <c r="F283" s="23">
        <v>50</v>
      </c>
      <c r="G283" s="10">
        <v>50</v>
      </c>
      <c r="H283" s="17">
        <v>9</v>
      </c>
      <c r="I283" s="17">
        <f t="shared" si="25"/>
        <v>104850</v>
      </c>
      <c r="J283" s="23">
        <v>67</v>
      </c>
      <c r="K283" s="10">
        <v>78</v>
      </c>
      <c r="L283" s="17">
        <v>9</v>
      </c>
      <c r="M283" s="17">
        <f t="shared" si="27"/>
        <v>163566</v>
      </c>
      <c r="N283" s="17"/>
    </row>
    <row r="284" spans="1:14" s="7" customFormat="1">
      <c r="A284" s="19"/>
      <c r="B284" s="25" t="s">
        <v>261</v>
      </c>
      <c r="C284" s="21"/>
      <c r="D284" s="20"/>
      <c r="E284" s="26"/>
      <c r="F284" s="26"/>
      <c r="G284" s="20"/>
      <c r="H284" s="21"/>
      <c r="I284" s="17"/>
      <c r="J284" s="23"/>
      <c r="K284" s="10"/>
      <c r="L284" s="17"/>
      <c r="M284" s="17"/>
      <c r="N284" s="17"/>
    </row>
    <row r="285" spans="1:14">
      <c r="A285" s="9">
        <v>51</v>
      </c>
      <c r="B285" s="39" t="s">
        <v>262</v>
      </c>
      <c r="C285" s="17">
        <f t="shared" si="26"/>
        <v>351</v>
      </c>
      <c r="D285" s="10">
        <v>43</v>
      </c>
      <c r="E285" s="23">
        <v>308</v>
      </c>
      <c r="F285" s="23">
        <v>50</v>
      </c>
      <c r="G285" s="10">
        <v>50</v>
      </c>
      <c r="H285" s="17">
        <v>9</v>
      </c>
      <c r="I285" s="17">
        <f t="shared" si="25"/>
        <v>157950</v>
      </c>
      <c r="J285" s="23">
        <v>67</v>
      </c>
      <c r="K285" s="10">
        <v>78</v>
      </c>
      <c r="L285" s="17">
        <v>9</v>
      </c>
      <c r="M285" s="17">
        <f t="shared" si="27"/>
        <v>242145</v>
      </c>
      <c r="N285" s="17"/>
    </row>
    <row r="286" spans="1:14">
      <c r="A286" s="9">
        <v>52</v>
      </c>
      <c r="B286" s="39" t="s">
        <v>263</v>
      </c>
      <c r="C286" s="17">
        <f t="shared" si="26"/>
        <v>295</v>
      </c>
      <c r="D286" s="10">
        <v>25</v>
      </c>
      <c r="E286" s="23">
        <v>270</v>
      </c>
      <c r="F286" s="23">
        <v>50</v>
      </c>
      <c r="G286" s="10">
        <v>50</v>
      </c>
      <c r="H286" s="17">
        <v>9</v>
      </c>
      <c r="I286" s="17">
        <f t="shared" si="25"/>
        <v>132750</v>
      </c>
      <c r="J286" s="23">
        <v>67</v>
      </c>
      <c r="K286" s="10">
        <v>78</v>
      </c>
      <c r="L286" s="17">
        <v>9</v>
      </c>
      <c r="M286" s="17">
        <f t="shared" si="27"/>
        <v>204615</v>
      </c>
      <c r="N286" s="17"/>
    </row>
    <row r="287" spans="1:14">
      <c r="A287" s="9">
        <v>53</v>
      </c>
      <c r="B287" s="39" t="s">
        <v>264</v>
      </c>
      <c r="C287" s="17">
        <f t="shared" si="26"/>
        <v>300</v>
      </c>
      <c r="D287" s="10">
        <v>25</v>
      </c>
      <c r="E287" s="23">
        <v>275</v>
      </c>
      <c r="F287" s="23">
        <v>50</v>
      </c>
      <c r="G287" s="10">
        <v>50</v>
      </c>
      <c r="H287" s="17">
        <v>9</v>
      </c>
      <c r="I287" s="17">
        <f t="shared" si="25"/>
        <v>135000</v>
      </c>
      <c r="J287" s="23">
        <v>67</v>
      </c>
      <c r="K287" s="10">
        <v>78</v>
      </c>
      <c r="L287" s="17">
        <v>9</v>
      </c>
      <c r="M287" s="17">
        <f t="shared" si="27"/>
        <v>208125</v>
      </c>
      <c r="N287" s="17"/>
    </row>
    <row r="288" spans="1:14">
      <c r="A288" s="9">
        <v>54</v>
      </c>
      <c r="B288" s="39" t="s">
        <v>265</v>
      </c>
      <c r="C288" s="17">
        <f t="shared" si="26"/>
        <v>300</v>
      </c>
      <c r="D288" s="10">
        <v>23</v>
      </c>
      <c r="E288" s="23">
        <v>277</v>
      </c>
      <c r="F288" s="23">
        <v>50</v>
      </c>
      <c r="G288" s="10">
        <v>50</v>
      </c>
      <c r="H288" s="17">
        <v>9</v>
      </c>
      <c r="I288" s="17">
        <f t="shared" si="25"/>
        <v>135000</v>
      </c>
      <c r="J288" s="23">
        <v>67</v>
      </c>
      <c r="K288" s="10">
        <v>78</v>
      </c>
      <c r="L288" s="17">
        <v>9</v>
      </c>
      <c r="M288" s="17">
        <f t="shared" si="27"/>
        <v>208323</v>
      </c>
      <c r="N288" s="17"/>
    </row>
    <row r="289" spans="1:14">
      <c r="A289" s="9">
        <v>55</v>
      </c>
      <c r="B289" s="39" t="s">
        <v>266</v>
      </c>
      <c r="C289" s="17">
        <f t="shared" si="26"/>
        <v>242</v>
      </c>
      <c r="D289" s="10">
        <v>11</v>
      </c>
      <c r="E289" s="23">
        <v>231</v>
      </c>
      <c r="F289" s="23">
        <v>50</v>
      </c>
      <c r="G289" s="10">
        <v>50</v>
      </c>
      <c r="H289" s="17">
        <v>9</v>
      </c>
      <c r="I289" s="17">
        <f t="shared" si="25"/>
        <v>108900</v>
      </c>
      <c r="J289" s="23">
        <v>67</v>
      </c>
      <c r="K289" s="10">
        <v>78</v>
      </c>
      <c r="L289" s="17">
        <v>9</v>
      </c>
      <c r="M289" s="17">
        <f t="shared" si="27"/>
        <v>168795</v>
      </c>
      <c r="N289" s="17"/>
    </row>
    <row r="290" spans="1:14">
      <c r="A290" s="9">
        <v>56</v>
      </c>
      <c r="B290" s="39" t="s">
        <v>267</v>
      </c>
      <c r="C290" s="17">
        <f t="shared" si="26"/>
        <v>261</v>
      </c>
      <c r="D290" s="10">
        <v>20</v>
      </c>
      <c r="E290" s="23">
        <v>241</v>
      </c>
      <c r="F290" s="23">
        <v>50</v>
      </c>
      <c r="G290" s="10">
        <v>50</v>
      </c>
      <c r="H290" s="17">
        <v>9</v>
      </c>
      <c r="I290" s="17">
        <f t="shared" si="25"/>
        <v>117450</v>
      </c>
      <c r="J290" s="23">
        <v>67</v>
      </c>
      <c r="K290" s="10">
        <v>78</v>
      </c>
      <c r="L290" s="17">
        <v>9</v>
      </c>
      <c r="M290" s="17">
        <f t="shared" si="27"/>
        <v>181242</v>
      </c>
      <c r="N290" s="17"/>
    </row>
    <row r="291" spans="1:14">
      <c r="A291" s="9">
        <v>57</v>
      </c>
      <c r="B291" s="39" t="s">
        <v>268</v>
      </c>
      <c r="C291" s="17">
        <f t="shared" si="26"/>
        <v>174</v>
      </c>
      <c r="D291" s="10">
        <v>20</v>
      </c>
      <c r="E291" s="23">
        <v>154</v>
      </c>
      <c r="F291" s="23">
        <v>50</v>
      </c>
      <c r="G291" s="10">
        <v>50</v>
      </c>
      <c r="H291" s="17">
        <v>9</v>
      </c>
      <c r="I291" s="17">
        <f t="shared" si="25"/>
        <v>78300</v>
      </c>
      <c r="J291" s="23">
        <v>67</v>
      </c>
      <c r="K291" s="10">
        <v>78</v>
      </c>
      <c r="L291" s="17">
        <v>9</v>
      </c>
      <c r="M291" s="17">
        <f t="shared" si="27"/>
        <v>120168</v>
      </c>
      <c r="N291" s="17"/>
    </row>
    <row r="292" spans="1:14">
      <c r="A292" s="9">
        <v>58</v>
      </c>
      <c r="B292" s="39" t="s">
        <v>269</v>
      </c>
      <c r="C292" s="17">
        <f t="shared" si="26"/>
        <v>182</v>
      </c>
      <c r="D292" s="10">
        <v>0</v>
      </c>
      <c r="E292" s="23">
        <v>182</v>
      </c>
      <c r="F292" s="23">
        <v>50</v>
      </c>
      <c r="G292" s="10">
        <v>50</v>
      </c>
      <c r="H292" s="17">
        <v>9</v>
      </c>
      <c r="I292" s="17">
        <f t="shared" si="25"/>
        <v>81900</v>
      </c>
      <c r="J292" s="23">
        <v>67</v>
      </c>
      <c r="K292" s="10">
        <v>78</v>
      </c>
      <c r="L292" s="17">
        <v>9</v>
      </c>
      <c r="M292" s="17">
        <f t="shared" si="27"/>
        <v>127764</v>
      </c>
      <c r="N292" s="17"/>
    </row>
    <row r="293" spans="1:14">
      <c r="A293" s="9">
        <v>59</v>
      </c>
      <c r="B293" s="39" t="s">
        <v>270</v>
      </c>
      <c r="C293" s="17">
        <f t="shared" si="26"/>
        <v>305</v>
      </c>
      <c r="D293" s="10">
        <v>0</v>
      </c>
      <c r="E293" s="23">
        <v>305</v>
      </c>
      <c r="F293" s="23">
        <v>50</v>
      </c>
      <c r="G293" s="10">
        <v>50</v>
      </c>
      <c r="H293" s="17">
        <v>9</v>
      </c>
      <c r="I293" s="17">
        <f t="shared" si="25"/>
        <v>137250</v>
      </c>
      <c r="J293" s="23">
        <v>67</v>
      </c>
      <c r="K293" s="10">
        <v>78</v>
      </c>
      <c r="L293" s="17">
        <v>9</v>
      </c>
      <c r="M293" s="17">
        <f t="shared" si="27"/>
        <v>214110</v>
      </c>
      <c r="N293" s="17"/>
    </row>
    <row r="294" spans="1:14">
      <c r="A294" s="9">
        <v>60</v>
      </c>
      <c r="B294" s="39" t="s">
        <v>271</v>
      </c>
      <c r="C294" s="17">
        <f t="shared" si="26"/>
        <v>190</v>
      </c>
      <c r="D294" s="10">
        <v>0</v>
      </c>
      <c r="E294" s="23">
        <v>190</v>
      </c>
      <c r="F294" s="23">
        <v>50</v>
      </c>
      <c r="G294" s="10">
        <v>50</v>
      </c>
      <c r="H294" s="17">
        <v>9</v>
      </c>
      <c r="I294" s="17">
        <f t="shared" si="25"/>
        <v>85500</v>
      </c>
      <c r="J294" s="23">
        <v>67</v>
      </c>
      <c r="K294" s="10">
        <v>78</v>
      </c>
      <c r="L294" s="17">
        <v>9</v>
      </c>
      <c r="M294" s="17">
        <f t="shared" si="27"/>
        <v>133380</v>
      </c>
      <c r="N294" s="17"/>
    </row>
    <row r="295" spans="1:14">
      <c r="A295" s="9">
        <v>61</v>
      </c>
      <c r="B295" s="39" t="s">
        <v>272</v>
      </c>
      <c r="C295" s="17">
        <f t="shared" si="26"/>
        <v>171</v>
      </c>
      <c r="D295" s="10">
        <v>0</v>
      </c>
      <c r="E295" s="23">
        <v>171</v>
      </c>
      <c r="F295" s="23">
        <v>50</v>
      </c>
      <c r="G295" s="10">
        <v>50</v>
      </c>
      <c r="H295" s="17">
        <v>9</v>
      </c>
      <c r="I295" s="17">
        <f t="shared" ref="I295:I326" si="29">(D295*F295+E295*G295)*H295</f>
        <v>76950</v>
      </c>
      <c r="J295" s="23">
        <v>67</v>
      </c>
      <c r="K295" s="10">
        <v>78</v>
      </c>
      <c r="L295" s="17">
        <v>9</v>
      </c>
      <c r="M295" s="17">
        <f t="shared" si="27"/>
        <v>120042</v>
      </c>
      <c r="N295" s="17"/>
    </row>
    <row r="296" spans="1:14">
      <c r="A296" s="9">
        <v>62</v>
      </c>
      <c r="B296" s="39" t="s">
        <v>273</v>
      </c>
      <c r="C296" s="17">
        <f t="shared" si="26"/>
        <v>213</v>
      </c>
      <c r="D296" s="10">
        <v>6</v>
      </c>
      <c r="E296" s="23">
        <v>207</v>
      </c>
      <c r="F296" s="23">
        <v>50</v>
      </c>
      <c r="G296" s="10">
        <v>50</v>
      </c>
      <c r="H296" s="17">
        <v>9</v>
      </c>
      <c r="I296" s="17">
        <f t="shared" si="29"/>
        <v>95850</v>
      </c>
      <c r="J296" s="23">
        <v>67</v>
      </c>
      <c r="K296" s="10">
        <v>78</v>
      </c>
      <c r="L296" s="17">
        <v>9</v>
      </c>
      <c r="M296" s="17">
        <f t="shared" si="27"/>
        <v>148932</v>
      </c>
      <c r="N296" s="17"/>
    </row>
    <row r="297" spans="1:14">
      <c r="A297" s="9">
        <v>63</v>
      </c>
      <c r="B297" s="39" t="s">
        <v>274</v>
      </c>
      <c r="C297" s="17">
        <f t="shared" si="26"/>
        <v>270</v>
      </c>
      <c r="D297" s="10">
        <v>0</v>
      </c>
      <c r="E297" s="23">
        <v>270</v>
      </c>
      <c r="F297" s="23">
        <v>50</v>
      </c>
      <c r="G297" s="10">
        <v>50</v>
      </c>
      <c r="H297" s="17">
        <v>9</v>
      </c>
      <c r="I297" s="17">
        <f t="shared" si="29"/>
        <v>121500</v>
      </c>
      <c r="J297" s="23">
        <v>67</v>
      </c>
      <c r="K297" s="10">
        <v>78</v>
      </c>
      <c r="L297" s="17">
        <v>9</v>
      </c>
      <c r="M297" s="17">
        <f t="shared" si="27"/>
        <v>189540</v>
      </c>
      <c r="N297" s="17"/>
    </row>
    <row r="298" spans="1:14">
      <c r="A298" s="9">
        <v>64</v>
      </c>
      <c r="B298" s="39" t="s">
        <v>275</v>
      </c>
      <c r="C298" s="17">
        <f t="shared" si="26"/>
        <v>234</v>
      </c>
      <c r="D298" s="10">
        <v>0</v>
      </c>
      <c r="E298" s="23">
        <v>234</v>
      </c>
      <c r="F298" s="23">
        <v>50</v>
      </c>
      <c r="G298" s="10">
        <v>50</v>
      </c>
      <c r="H298" s="17">
        <v>9</v>
      </c>
      <c r="I298" s="17">
        <f t="shared" si="29"/>
        <v>105300</v>
      </c>
      <c r="J298" s="23">
        <v>67</v>
      </c>
      <c r="K298" s="10">
        <v>78</v>
      </c>
      <c r="L298" s="17">
        <v>9</v>
      </c>
      <c r="M298" s="17">
        <f t="shared" si="27"/>
        <v>164268</v>
      </c>
      <c r="N298" s="17"/>
    </row>
    <row r="299" spans="1:14">
      <c r="A299" s="9">
        <v>65</v>
      </c>
      <c r="B299" s="39" t="s">
        <v>276</v>
      </c>
      <c r="C299" s="17">
        <f t="shared" si="26"/>
        <v>331</v>
      </c>
      <c r="D299" s="10">
        <v>0</v>
      </c>
      <c r="E299" s="23">
        <v>331</v>
      </c>
      <c r="F299" s="23">
        <v>50</v>
      </c>
      <c r="G299" s="10">
        <v>50</v>
      </c>
      <c r="H299" s="17">
        <v>9</v>
      </c>
      <c r="I299" s="17">
        <f t="shared" si="29"/>
        <v>148950</v>
      </c>
      <c r="J299" s="23">
        <v>67</v>
      </c>
      <c r="K299" s="10">
        <v>78</v>
      </c>
      <c r="L299" s="17">
        <v>9</v>
      </c>
      <c r="M299" s="17">
        <f t="shared" si="27"/>
        <v>232362</v>
      </c>
      <c r="N299" s="17"/>
    </row>
    <row r="300" spans="1:14">
      <c r="A300" s="9">
        <v>66</v>
      </c>
      <c r="B300" s="39" t="s">
        <v>277</v>
      </c>
      <c r="C300" s="17">
        <f t="shared" si="26"/>
        <v>193</v>
      </c>
      <c r="D300" s="10">
        <v>0</v>
      </c>
      <c r="E300" s="23">
        <v>193</v>
      </c>
      <c r="F300" s="23">
        <v>50</v>
      </c>
      <c r="G300" s="10">
        <v>50</v>
      </c>
      <c r="H300" s="17">
        <v>9</v>
      </c>
      <c r="I300" s="17">
        <f t="shared" si="29"/>
        <v>86850</v>
      </c>
      <c r="J300" s="23">
        <v>67</v>
      </c>
      <c r="K300" s="10">
        <v>78</v>
      </c>
      <c r="L300" s="17">
        <v>9</v>
      </c>
      <c r="M300" s="17">
        <f t="shared" si="27"/>
        <v>135486</v>
      </c>
      <c r="N300" s="17"/>
    </row>
    <row r="301" spans="1:14">
      <c r="A301" s="9">
        <v>67</v>
      </c>
      <c r="B301" s="39" t="s">
        <v>278</v>
      </c>
      <c r="C301" s="17">
        <f t="shared" si="26"/>
        <v>204</v>
      </c>
      <c r="D301" s="10">
        <v>14</v>
      </c>
      <c r="E301" s="23">
        <v>190</v>
      </c>
      <c r="F301" s="23">
        <v>50</v>
      </c>
      <c r="G301" s="10">
        <v>50</v>
      </c>
      <c r="H301" s="17">
        <v>9</v>
      </c>
      <c r="I301" s="17">
        <f t="shared" si="29"/>
        <v>91800</v>
      </c>
      <c r="J301" s="23">
        <v>100</v>
      </c>
      <c r="K301" s="10">
        <v>92</v>
      </c>
      <c r="L301" s="17">
        <v>9</v>
      </c>
      <c r="M301" s="17">
        <f t="shared" si="27"/>
        <v>169920</v>
      </c>
      <c r="N301" s="17"/>
    </row>
    <row r="302" spans="1:14">
      <c r="A302" s="9">
        <v>68</v>
      </c>
      <c r="B302" s="39" t="s">
        <v>279</v>
      </c>
      <c r="C302" s="17">
        <f t="shared" si="26"/>
        <v>317</v>
      </c>
      <c r="D302" s="10">
        <v>25</v>
      </c>
      <c r="E302" s="23">
        <v>292</v>
      </c>
      <c r="F302" s="23">
        <v>100</v>
      </c>
      <c r="G302" s="10">
        <v>100</v>
      </c>
      <c r="H302" s="17">
        <v>9</v>
      </c>
      <c r="I302" s="17">
        <f t="shared" si="29"/>
        <v>285300</v>
      </c>
      <c r="J302" s="23">
        <v>100</v>
      </c>
      <c r="K302" s="10">
        <v>92</v>
      </c>
      <c r="L302" s="17">
        <v>9</v>
      </c>
      <c r="M302" s="17">
        <f t="shared" si="27"/>
        <v>264276</v>
      </c>
      <c r="N302" s="17">
        <f t="shared" si="28"/>
        <v>21024</v>
      </c>
    </row>
    <row r="303" spans="1:14">
      <c r="A303" s="9">
        <v>69</v>
      </c>
      <c r="B303" s="39" t="s">
        <v>280</v>
      </c>
      <c r="C303" s="17">
        <f t="shared" si="26"/>
        <v>307</v>
      </c>
      <c r="D303" s="10">
        <v>0</v>
      </c>
      <c r="E303" s="23">
        <v>307</v>
      </c>
      <c r="F303" s="23">
        <v>100</v>
      </c>
      <c r="G303" s="10">
        <v>100</v>
      </c>
      <c r="H303" s="17">
        <v>9</v>
      </c>
      <c r="I303" s="17">
        <f t="shared" si="29"/>
        <v>276300</v>
      </c>
      <c r="J303" s="23">
        <v>67</v>
      </c>
      <c r="K303" s="10">
        <v>78</v>
      </c>
      <c r="L303" s="17">
        <v>9</v>
      </c>
      <c r="M303" s="17">
        <f t="shared" si="27"/>
        <v>215514</v>
      </c>
      <c r="N303" s="17">
        <f t="shared" si="28"/>
        <v>60786</v>
      </c>
    </row>
    <row r="304" spans="1:14">
      <c r="A304" s="9">
        <v>70</v>
      </c>
      <c r="B304" s="39" t="s">
        <v>281</v>
      </c>
      <c r="C304" s="17">
        <f t="shared" si="26"/>
        <v>275</v>
      </c>
      <c r="D304" s="10">
        <v>21</v>
      </c>
      <c r="E304" s="23">
        <v>254</v>
      </c>
      <c r="F304" s="23">
        <v>50</v>
      </c>
      <c r="G304" s="10">
        <v>50</v>
      </c>
      <c r="H304" s="17">
        <v>9</v>
      </c>
      <c r="I304" s="17">
        <f t="shared" si="29"/>
        <v>123750</v>
      </c>
      <c r="J304" s="23">
        <v>67</v>
      </c>
      <c r="K304" s="10">
        <v>78</v>
      </c>
      <c r="L304" s="17">
        <v>9</v>
      </c>
      <c r="M304" s="17">
        <f t="shared" si="27"/>
        <v>190971</v>
      </c>
      <c r="N304" s="17"/>
    </row>
    <row r="305" spans="1:14">
      <c r="A305" s="9">
        <v>71</v>
      </c>
      <c r="B305" s="39" t="s">
        <v>282</v>
      </c>
      <c r="C305" s="17">
        <f t="shared" si="26"/>
        <v>333</v>
      </c>
      <c r="D305" s="10">
        <v>15</v>
      </c>
      <c r="E305" s="23">
        <v>318</v>
      </c>
      <c r="F305" s="23">
        <v>50</v>
      </c>
      <c r="G305" s="10">
        <v>50</v>
      </c>
      <c r="H305" s="17">
        <v>9</v>
      </c>
      <c r="I305" s="17">
        <f t="shared" si="29"/>
        <v>149850</v>
      </c>
      <c r="J305" s="23">
        <v>67</v>
      </c>
      <c r="K305" s="10">
        <v>78</v>
      </c>
      <c r="L305" s="17">
        <v>9</v>
      </c>
      <c r="M305" s="17">
        <f t="shared" si="27"/>
        <v>232281</v>
      </c>
      <c r="N305" s="17"/>
    </row>
    <row r="306" spans="1:14">
      <c r="A306" s="9">
        <v>72</v>
      </c>
      <c r="B306" s="39" t="s">
        <v>283</v>
      </c>
      <c r="C306" s="17">
        <f t="shared" si="26"/>
        <v>175</v>
      </c>
      <c r="D306" s="10">
        <v>22</v>
      </c>
      <c r="E306" s="23">
        <v>153</v>
      </c>
      <c r="F306" s="23">
        <v>50</v>
      </c>
      <c r="G306" s="10">
        <v>50</v>
      </c>
      <c r="H306" s="17">
        <v>9</v>
      </c>
      <c r="I306" s="17">
        <f t="shared" si="29"/>
        <v>78750</v>
      </c>
      <c r="J306" s="23">
        <v>100</v>
      </c>
      <c r="K306" s="10">
        <v>92</v>
      </c>
      <c r="L306" s="17">
        <v>9</v>
      </c>
      <c r="M306" s="17">
        <f t="shared" si="27"/>
        <v>146484</v>
      </c>
      <c r="N306" s="17"/>
    </row>
    <row r="307" spans="1:14">
      <c r="A307" s="9">
        <v>73</v>
      </c>
      <c r="B307" s="39" t="s">
        <v>284</v>
      </c>
      <c r="C307" s="17">
        <f t="shared" si="26"/>
        <v>163</v>
      </c>
      <c r="D307" s="10">
        <v>23</v>
      </c>
      <c r="E307" s="23">
        <v>140</v>
      </c>
      <c r="F307" s="23">
        <v>100</v>
      </c>
      <c r="G307" s="10">
        <v>100</v>
      </c>
      <c r="H307" s="17">
        <v>9</v>
      </c>
      <c r="I307" s="17">
        <f t="shared" si="29"/>
        <v>146700</v>
      </c>
      <c r="J307" s="23">
        <v>112</v>
      </c>
      <c r="K307" s="10">
        <v>102</v>
      </c>
      <c r="L307" s="17">
        <v>9</v>
      </c>
      <c r="M307" s="17">
        <f t="shared" si="27"/>
        <v>151704</v>
      </c>
      <c r="N307" s="17"/>
    </row>
    <row r="308" spans="1:14" s="7" customFormat="1">
      <c r="A308" s="19"/>
      <c r="B308" s="25" t="s">
        <v>285</v>
      </c>
      <c r="C308" s="17"/>
      <c r="D308" s="20"/>
      <c r="E308" s="26"/>
      <c r="F308" s="26"/>
      <c r="G308" s="20"/>
      <c r="H308" s="21"/>
      <c r="I308" s="17"/>
      <c r="J308" s="23"/>
      <c r="K308" s="10"/>
      <c r="L308" s="17"/>
      <c r="M308" s="17"/>
      <c r="N308" s="17"/>
    </row>
    <row r="309" spans="1:14">
      <c r="A309" s="9">
        <v>74</v>
      </c>
      <c r="B309" s="42" t="s">
        <v>286</v>
      </c>
      <c r="C309" s="17">
        <f t="shared" si="26"/>
        <v>240</v>
      </c>
      <c r="D309" s="10">
        <v>25</v>
      </c>
      <c r="E309" s="23">
        <v>215</v>
      </c>
      <c r="F309" s="23">
        <v>100</v>
      </c>
      <c r="G309" s="10">
        <v>100</v>
      </c>
      <c r="H309" s="17">
        <v>9</v>
      </c>
      <c r="I309" s="17">
        <f t="shared" si="29"/>
        <v>216000</v>
      </c>
      <c r="J309" s="23">
        <v>112</v>
      </c>
      <c r="K309" s="10">
        <v>102</v>
      </c>
      <c r="L309" s="17">
        <v>9</v>
      </c>
      <c r="M309" s="17">
        <f t="shared" si="27"/>
        <v>222570</v>
      </c>
      <c r="N309" s="17"/>
    </row>
    <row r="310" spans="1:14">
      <c r="A310" s="9">
        <v>75</v>
      </c>
      <c r="B310" s="39" t="s">
        <v>265</v>
      </c>
      <c r="C310" s="17">
        <f t="shared" si="26"/>
        <v>188</v>
      </c>
      <c r="D310" s="10"/>
      <c r="E310" s="23">
        <v>188</v>
      </c>
      <c r="F310" s="23">
        <v>100</v>
      </c>
      <c r="G310" s="10">
        <v>100</v>
      </c>
      <c r="H310" s="17">
        <v>9</v>
      </c>
      <c r="I310" s="17">
        <f t="shared" si="29"/>
        <v>169200</v>
      </c>
      <c r="J310" s="23">
        <v>67</v>
      </c>
      <c r="K310" s="10">
        <v>78</v>
      </c>
      <c r="L310" s="17">
        <v>9</v>
      </c>
      <c r="M310" s="17">
        <f t="shared" si="27"/>
        <v>131976</v>
      </c>
      <c r="N310" s="17">
        <f t="shared" si="28"/>
        <v>37224</v>
      </c>
    </row>
    <row r="311" spans="1:14">
      <c r="A311" s="9">
        <v>76</v>
      </c>
      <c r="B311" s="39" t="s">
        <v>249</v>
      </c>
      <c r="C311" s="17">
        <f t="shared" si="26"/>
        <v>183</v>
      </c>
      <c r="D311" s="10">
        <v>0</v>
      </c>
      <c r="E311" s="23">
        <v>183</v>
      </c>
      <c r="F311" s="23">
        <v>50</v>
      </c>
      <c r="G311" s="10">
        <v>50</v>
      </c>
      <c r="H311" s="17">
        <v>9</v>
      </c>
      <c r="I311" s="17">
        <f t="shared" si="29"/>
        <v>82350</v>
      </c>
      <c r="J311" s="23">
        <v>67</v>
      </c>
      <c r="K311" s="10">
        <v>78</v>
      </c>
      <c r="L311" s="17">
        <v>9</v>
      </c>
      <c r="M311" s="17">
        <f t="shared" si="27"/>
        <v>128466</v>
      </c>
      <c r="N311" s="17"/>
    </row>
    <row r="312" spans="1:14">
      <c r="A312" s="9">
        <v>77</v>
      </c>
      <c r="B312" s="39" t="s">
        <v>287</v>
      </c>
      <c r="C312" s="17">
        <f t="shared" si="26"/>
        <v>190</v>
      </c>
      <c r="D312" s="10">
        <v>25</v>
      </c>
      <c r="E312" s="23">
        <v>165</v>
      </c>
      <c r="F312" s="23">
        <v>50</v>
      </c>
      <c r="G312" s="10">
        <v>50</v>
      </c>
      <c r="H312" s="17">
        <v>9</v>
      </c>
      <c r="I312" s="17">
        <f t="shared" si="29"/>
        <v>85500</v>
      </c>
      <c r="J312" s="23">
        <v>100</v>
      </c>
      <c r="K312" s="10">
        <v>92</v>
      </c>
      <c r="L312" s="17">
        <v>9</v>
      </c>
      <c r="M312" s="17">
        <f t="shared" si="27"/>
        <v>159120</v>
      </c>
      <c r="N312" s="17"/>
    </row>
    <row r="313" spans="1:14">
      <c r="A313" s="9">
        <v>78</v>
      </c>
      <c r="B313" s="39" t="s">
        <v>288</v>
      </c>
      <c r="C313" s="17">
        <f t="shared" si="26"/>
        <v>254</v>
      </c>
      <c r="D313" s="10"/>
      <c r="E313" s="23">
        <v>254</v>
      </c>
      <c r="F313" s="23">
        <v>100</v>
      </c>
      <c r="G313" s="10">
        <v>100</v>
      </c>
      <c r="H313" s="17">
        <v>9</v>
      </c>
      <c r="I313" s="17">
        <f t="shared" si="29"/>
        <v>228600</v>
      </c>
      <c r="J313" s="23">
        <v>112</v>
      </c>
      <c r="K313" s="10">
        <v>102</v>
      </c>
      <c r="L313" s="17">
        <v>9</v>
      </c>
      <c r="M313" s="17">
        <f t="shared" si="27"/>
        <v>233172</v>
      </c>
      <c r="N313" s="17"/>
    </row>
    <row r="314" spans="1:14">
      <c r="A314" s="9">
        <v>79</v>
      </c>
      <c r="B314" s="39" t="s">
        <v>248</v>
      </c>
      <c r="C314" s="17">
        <f t="shared" si="26"/>
        <v>617</v>
      </c>
      <c r="D314" s="10">
        <v>83</v>
      </c>
      <c r="E314" s="23">
        <v>534</v>
      </c>
      <c r="F314" s="23">
        <v>100</v>
      </c>
      <c r="G314" s="10">
        <v>100</v>
      </c>
      <c r="H314" s="17">
        <v>9</v>
      </c>
      <c r="I314" s="17">
        <f t="shared" si="29"/>
        <v>555300</v>
      </c>
      <c r="J314" s="23">
        <v>100</v>
      </c>
      <c r="K314" s="10">
        <v>92</v>
      </c>
      <c r="L314" s="17">
        <v>9</v>
      </c>
      <c r="M314" s="17">
        <f t="shared" si="27"/>
        <v>516852</v>
      </c>
      <c r="N314" s="17">
        <f t="shared" si="28"/>
        <v>38448</v>
      </c>
    </row>
    <row r="315" spans="1:14">
      <c r="A315" s="9">
        <v>80</v>
      </c>
      <c r="B315" s="43" t="s">
        <v>289</v>
      </c>
      <c r="C315" s="17">
        <f t="shared" si="26"/>
        <v>253</v>
      </c>
      <c r="D315" s="10">
        <v>26</v>
      </c>
      <c r="E315" s="23">
        <v>227</v>
      </c>
      <c r="F315" s="23">
        <v>100</v>
      </c>
      <c r="G315" s="10">
        <v>100</v>
      </c>
      <c r="H315" s="17">
        <v>9</v>
      </c>
      <c r="I315" s="17">
        <f t="shared" si="29"/>
        <v>227700</v>
      </c>
      <c r="J315" s="23">
        <v>67</v>
      </c>
      <c r="K315" s="10">
        <v>78</v>
      </c>
      <c r="L315" s="17">
        <v>9</v>
      </c>
      <c r="M315" s="17">
        <f t="shared" si="27"/>
        <v>175032</v>
      </c>
      <c r="N315" s="17">
        <f t="shared" si="28"/>
        <v>52668</v>
      </c>
    </row>
    <row r="316" spans="1:14">
      <c r="A316" s="9">
        <v>81</v>
      </c>
      <c r="B316" s="43" t="s">
        <v>290</v>
      </c>
      <c r="C316" s="17">
        <f t="shared" si="26"/>
        <v>337</v>
      </c>
      <c r="D316" s="10"/>
      <c r="E316" s="23">
        <v>337</v>
      </c>
      <c r="F316" s="23">
        <v>50</v>
      </c>
      <c r="G316" s="10">
        <v>50</v>
      </c>
      <c r="H316" s="17">
        <v>9</v>
      </c>
      <c r="I316" s="17">
        <f t="shared" si="29"/>
        <v>151650</v>
      </c>
      <c r="J316" s="23">
        <v>67</v>
      </c>
      <c r="K316" s="10">
        <v>78</v>
      </c>
      <c r="L316" s="17">
        <v>9</v>
      </c>
      <c r="M316" s="17">
        <f t="shared" si="27"/>
        <v>236574</v>
      </c>
      <c r="N316" s="17"/>
    </row>
    <row r="317" spans="1:14">
      <c r="A317" s="9">
        <v>82</v>
      </c>
      <c r="B317" s="43" t="s">
        <v>291</v>
      </c>
      <c r="C317" s="17">
        <f t="shared" si="26"/>
        <v>335</v>
      </c>
      <c r="D317" s="10">
        <v>35</v>
      </c>
      <c r="E317" s="23">
        <v>300</v>
      </c>
      <c r="F317" s="23">
        <v>50</v>
      </c>
      <c r="G317" s="10">
        <v>50</v>
      </c>
      <c r="H317" s="17">
        <v>9</v>
      </c>
      <c r="I317" s="17">
        <f t="shared" si="29"/>
        <v>150750</v>
      </c>
      <c r="J317" s="23">
        <v>67</v>
      </c>
      <c r="K317" s="10">
        <v>78</v>
      </c>
      <c r="L317" s="17">
        <v>9</v>
      </c>
      <c r="M317" s="17">
        <f t="shared" si="27"/>
        <v>231705</v>
      </c>
      <c r="N317" s="17"/>
    </row>
    <row r="318" spans="1:14">
      <c r="A318" s="9">
        <v>83</v>
      </c>
      <c r="B318" s="43" t="s">
        <v>292</v>
      </c>
      <c r="C318" s="17">
        <f t="shared" si="26"/>
        <v>365</v>
      </c>
      <c r="D318" s="10">
        <v>25</v>
      </c>
      <c r="E318" s="23">
        <v>340</v>
      </c>
      <c r="F318" s="23">
        <v>50</v>
      </c>
      <c r="G318" s="10">
        <v>50</v>
      </c>
      <c r="H318" s="17">
        <v>9</v>
      </c>
      <c r="I318" s="17">
        <f t="shared" si="29"/>
        <v>164250</v>
      </c>
      <c r="J318" s="23">
        <v>67</v>
      </c>
      <c r="K318" s="10">
        <v>78</v>
      </c>
      <c r="L318" s="17">
        <v>9</v>
      </c>
      <c r="M318" s="17">
        <f t="shared" si="27"/>
        <v>253755</v>
      </c>
      <c r="N318" s="17"/>
    </row>
    <row r="319" spans="1:14">
      <c r="A319" s="9">
        <v>84</v>
      </c>
      <c r="B319" s="43" t="s">
        <v>293</v>
      </c>
      <c r="C319" s="17">
        <f t="shared" si="26"/>
        <v>363</v>
      </c>
      <c r="D319" s="10">
        <v>0</v>
      </c>
      <c r="E319" s="23">
        <v>363</v>
      </c>
      <c r="F319" s="23">
        <v>50</v>
      </c>
      <c r="G319" s="10">
        <v>50</v>
      </c>
      <c r="H319" s="17">
        <v>9</v>
      </c>
      <c r="I319" s="17">
        <f t="shared" si="29"/>
        <v>163350</v>
      </c>
      <c r="J319" s="23">
        <v>67</v>
      </c>
      <c r="K319" s="10">
        <v>78</v>
      </c>
      <c r="L319" s="17">
        <v>9</v>
      </c>
      <c r="M319" s="17">
        <f t="shared" si="27"/>
        <v>254826</v>
      </c>
      <c r="N319" s="17"/>
    </row>
    <row r="320" spans="1:14">
      <c r="A320" s="9">
        <v>85</v>
      </c>
      <c r="B320" s="43" t="s">
        <v>294</v>
      </c>
      <c r="C320" s="17">
        <f t="shared" si="26"/>
        <v>192</v>
      </c>
      <c r="D320" s="10">
        <v>0</v>
      </c>
      <c r="E320" s="23">
        <v>192</v>
      </c>
      <c r="F320" s="23">
        <v>50</v>
      </c>
      <c r="G320" s="10">
        <v>50</v>
      </c>
      <c r="H320" s="17">
        <v>9</v>
      </c>
      <c r="I320" s="17">
        <f t="shared" si="29"/>
        <v>86400</v>
      </c>
      <c r="J320" s="23">
        <v>100</v>
      </c>
      <c r="K320" s="10">
        <v>92</v>
      </c>
      <c r="L320" s="17">
        <v>9</v>
      </c>
      <c r="M320" s="17">
        <f t="shared" si="27"/>
        <v>158976</v>
      </c>
      <c r="N320" s="17"/>
    </row>
    <row r="321" spans="1:14">
      <c r="A321" s="9">
        <v>86</v>
      </c>
      <c r="B321" s="43" t="s">
        <v>295</v>
      </c>
      <c r="C321" s="17">
        <f t="shared" si="26"/>
        <v>338</v>
      </c>
      <c r="D321" s="10">
        <v>0</v>
      </c>
      <c r="E321" s="23">
        <v>338</v>
      </c>
      <c r="F321" s="23">
        <v>100</v>
      </c>
      <c r="G321" s="10">
        <v>100</v>
      </c>
      <c r="H321" s="17">
        <v>9</v>
      </c>
      <c r="I321" s="17">
        <f t="shared" si="29"/>
        <v>304200</v>
      </c>
      <c r="J321" s="23">
        <v>67</v>
      </c>
      <c r="K321" s="10">
        <v>78</v>
      </c>
      <c r="L321" s="17">
        <v>9</v>
      </c>
      <c r="M321" s="17">
        <f t="shared" si="27"/>
        <v>237276</v>
      </c>
      <c r="N321" s="17">
        <f t="shared" si="28"/>
        <v>66924</v>
      </c>
    </row>
    <row r="322" spans="1:14" s="7" customFormat="1">
      <c r="A322" s="19"/>
      <c r="B322" s="25" t="s">
        <v>296</v>
      </c>
      <c r="C322" s="17">
        <f t="shared" si="26"/>
        <v>0</v>
      </c>
      <c r="D322" s="20"/>
      <c r="E322" s="26"/>
      <c r="F322" s="26"/>
      <c r="G322" s="20"/>
      <c r="H322" s="21"/>
      <c r="I322" s="17"/>
      <c r="J322" s="23"/>
      <c r="K322" s="10"/>
      <c r="L322" s="17"/>
      <c r="M322" s="17"/>
      <c r="N322" s="17"/>
    </row>
    <row r="323" spans="1:14">
      <c r="A323" s="9">
        <v>87</v>
      </c>
      <c r="B323" s="27" t="s">
        <v>297</v>
      </c>
      <c r="C323" s="17">
        <f t="shared" si="26"/>
        <v>437</v>
      </c>
      <c r="D323" s="10">
        <v>26</v>
      </c>
      <c r="E323" s="23">
        <v>411</v>
      </c>
      <c r="F323" s="23">
        <v>50</v>
      </c>
      <c r="G323" s="10">
        <v>50</v>
      </c>
      <c r="H323" s="17">
        <v>9</v>
      </c>
      <c r="I323" s="17">
        <f t="shared" si="29"/>
        <v>196650</v>
      </c>
      <c r="J323" s="23">
        <v>67</v>
      </c>
      <c r="K323" s="10">
        <v>78</v>
      </c>
      <c r="L323" s="17">
        <v>9</v>
      </c>
      <c r="M323" s="17">
        <f t="shared" si="27"/>
        <v>304200</v>
      </c>
      <c r="N323" s="17"/>
    </row>
    <row r="324" spans="1:14">
      <c r="A324" s="9">
        <v>88</v>
      </c>
      <c r="B324" s="28" t="s">
        <v>298</v>
      </c>
      <c r="C324" s="17">
        <f t="shared" si="26"/>
        <v>245</v>
      </c>
      <c r="D324" s="10">
        <v>22</v>
      </c>
      <c r="E324" s="23">
        <v>223</v>
      </c>
      <c r="F324" s="23">
        <v>50</v>
      </c>
      <c r="G324" s="10">
        <v>50</v>
      </c>
      <c r="H324" s="17">
        <v>9</v>
      </c>
      <c r="I324" s="17">
        <f t="shared" si="29"/>
        <v>110250</v>
      </c>
      <c r="J324" s="23">
        <v>67</v>
      </c>
      <c r="K324" s="10">
        <v>78</v>
      </c>
      <c r="L324" s="17">
        <v>9</v>
      </c>
      <c r="M324" s="17">
        <f t="shared" si="27"/>
        <v>169812</v>
      </c>
      <c r="N324" s="17"/>
    </row>
    <row r="325" spans="1:14">
      <c r="A325" s="9">
        <v>89</v>
      </c>
      <c r="B325" s="27" t="s">
        <v>299</v>
      </c>
      <c r="C325" s="17">
        <f t="shared" si="26"/>
        <v>414</v>
      </c>
      <c r="D325" s="10">
        <v>28</v>
      </c>
      <c r="E325" s="23">
        <v>386</v>
      </c>
      <c r="F325" s="23">
        <v>50</v>
      </c>
      <c r="G325" s="10">
        <v>50</v>
      </c>
      <c r="H325" s="17">
        <v>9</v>
      </c>
      <c r="I325" s="17">
        <f t="shared" si="29"/>
        <v>186300</v>
      </c>
      <c r="J325" s="9">
        <v>67</v>
      </c>
      <c r="K325" s="10">
        <v>78</v>
      </c>
      <c r="L325" s="17">
        <v>9</v>
      </c>
      <c r="M325" s="17">
        <f t="shared" si="27"/>
        <v>287856</v>
      </c>
      <c r="N325" s="17"/>
    </row>
    <row r="326" spans="1:14">
      <c r="A326" s="9">
        <v>90</v>
      </c>
      <c r="B326" s="27" t="s">
        <v>300</v>
      </c>
      <c r="C326" s="17">
        <f t="shared" si="26"/>
        <v>335</v>
      </c>
      <c r="D326" s="10"/>
      <c r="E326" s="23">
        <v>335</v>
      </c>
      <c r="F326" s="23">
        <v>50</v>
      </c>
      <c r="G326" s="10">
        <v>50</v>
      </c>
      <c r="H326" s="17">
        <v>9</v>
      </c>
      <c r="I326" s="17">
        <f t="shared" si="29"/>
        <v>150750</v>
      </c>
      <c r="J326" s="23">
        <v>67</v>
      </c>
      <c r="K326" s="10">
        <v>78</v>
      </c>
      <c r="L326" s="17">
        <v>9</v>
      </c>
      <c r="M326" s="17">
        <f t="shared" si="27"/>
        <v>235170</v>
      </c>
      <c r="N326" s="17"/>
    </row>
    <row r="327" spans="1:14">
      <c r="A327" s="9">
        <v>91</v>
      </c>
      <c r="B327" s="27" t="s">
        <v>262</v>
      </c>
      <c r="C327" s="17">
        <f t="shared" si="26"/>
        <v>213</v>
      </c>
      <c r="D327" s="10">
        <v>19</v>
      </c>
      <c r="E327" s="23">
        <v>194</v>
      </c>
      <c r="F327" s="23">
        <v>50</v>
      </c>
      <c r="G327" s="10">
        <v>50</v>
      </c>
      <c r="H327" s="17">
        <v>9</v>
      </c>
      <c r="I327" s="17">
        <f t="shared" ref="I327:I343" si="30">(D327*F327+E327*G327)*H327</f>
        <v>95850</v>
      </c>
      <c r="J327" s="23">
        <v>112</v>
      </c>
      <c r="K327" s="10">
        <v>102</v>
      </c>
      <c r="L327" s="17">
        <v>9</v>
      </c>
      <c r="M327" s="17">
        <f t="shared" si="27"/>
        <v>197244</v>
      </c>
      <c r="N327" s="17"/>
    </row>
    <row r="328" spans="1:14">
      <c r="A328" s="9">
        <v>92</v>
      </c>
      <c r="B328" s="27" t="s">
        <v>301</v>
      </c>
      <c r="C328" s="17">
        <f t="shared" si="26"/>
        <v>185</v>
      </c>
      <c r="D328" s="10">
        <v>21</v>
      </c>
      <c r="E328" s="23">
        <v>164</v>
      </c>
      <c r="F328" s="23">
        <v>300</v>
      </c>
      <c r="G328" s="10">
        <v>200</v>
      </c>
      <c r="H328" s="17">
        <v>9</v>
      </c>
      <c r="I328" s="17">
        <f t="shared" si="30"/>
        <v>351900</v>
      </c>
      <c r="J328" s="23">
        <v>100</v>
      </c>
      <c r="K328" s="10">
        <v>92</v>
      </c>
      <c r="L328" s="17">
        <v>9</v>
      </c>
      <c r="M328" s="17">
        <f t="shared" si="27"/>
        <v>154692</v>
      </c>
      <c r="N328" s="17">
        <f t="shared" si="28"/>
        <v>197208</v>
      </c>
    </row>
    <row r="329" spans="1:14">
      <c r="A329" s="9">
        <v>93</v>
      </c>
      <c r="B329" s="27" t="s">
        <v>302</v>
      </c>
      <c r="C329" s="17">
        <f t="shared" si="26"/>
        <v>300</v>
      </c>
      <c r="D329" s="10">
        <v>20</v>
      </c>
      <c r="E329" s="23">
        <v>280</v>
      </c>
      <c r="F329" s="23">
        <v>100</v>
      </c>
      <c r="G329" s="10">
        <v>100</v>
      </c>
      <c r="H329" s="17">
        <v>9</v>
      </c>
      <c r="I329" s="17">
        <f t="shared" si="30"/>
        <v>270000</v>
      </c>
      <c r="J329" s="23">
        <v>67</v>
      </c>
      <c r="K329" s="10">
        <v>78</v>
      </c>
      <c r="L329" s="17">
        <v>9</v>
      </c>
      <c r="M329" s="17">
        <f t="shared" si="27"/>
        <v>208620</v>
      </c>
      <c r="N329" s="17">
        <f t="shared" si="28"/>
        <v>61380</v>
      </c>
    </row>
    <row r="330" spans="1:14">
      <c r="A330" s="9">
        <v>94</v>
      </c>
      <c r="B330" s="27" t="s">
        <v>303</v>
      </c>
      <c r="C330" s="17">
        <f t="shared" si="26"/>
        <v>301</v>
      </c>
      <c r="D330" s="10">
        <v>25</v>
      </c>
      <c r="E330" s="23">
        <v>276</v>
      </c>
      <c r="F330" s="23">
        <v>50</v>
      </c>
      <c r="G330" s="10">
        <v>50</v>
      </c>
      <c r="H330" s="17">
        <v>9</v>
      </c>
      <c r="I330" s="17">
        <f t="shared" si="30"/>
        <v>135450</v>
      </c>
      <c r="J330" s="23">
        <v>100</v>
      </c>
      <c r="K330" s="10">
        <v>92</v>
      </c>
      <c r="L330" s="17">
        <v>9</v>
      </c>
      <c r="M330" s="17">
        <f t="shared" si="27"/>
        <v>251028</v>
      </c>
      <c r="N330" s="17"/>
    </row>
    <row r="331" spans="1:14">
      <c r="A331" s="9">
        <v>95</v>
      </c>
      <c r="B331" s="27" t="s">
        <v>304</v>
      </c>
      <c r="C331" s="17">
        <f t="shared" ref="C331:C394" si="31">SUM(D331:E331)</f>
        <v>265</v>
      </c>
      <c r="D331" s="10">
        <v>0</v>
      </c>
      <c r="E331" s="23">
        <v>265</v>
      </c>
      <c r="F331" s="23">
        <v>100</v>
      </c>
      <c r="G331" s="10">
        <v>100</v>
      </c>
      <c r="H331" s="17">
        <v>9</v>
      </c>
      <c r="I331" s="17">
        <f t="shared" si="30"/>
        <v>238500</v>
      </c>
      <c r="J331" s="23">
        <v>100</v>
      </c>
      <c r="K331" s="10">
        <v>92</v>
      </c>
      <c r="L331" s="17">
        <v>9</v>
      </c>
      <c r="M331" s="17">
        <f t="shared" si="27"/>
        <v>219420</v>
      </c>
      <c r="N331" s="17">
        <f t="shared" si="28"/>
        <v>19080</v>
      </c>
    </row>
    <row r="332" spans="1:14">
      <c r="A332" s="9">
        <v>96</v>
      </c>
      <c r="B332" s="40" t="s">
        <v>305</v>
      </c>
      <c r="C332" s="17">
        <f t="shared" si="31"/>
        <v>240</v>
      </c>
      <c r="D332" s="10">
        <v>35</v>
      </c>
      <c r="E332" s="23">
        <v>205</v>
      </c>
      <c r="F332" s="23">
        <v>100</v>
      </c>
      <c r="G332" s="10">
        <v>100</v>
      </c>
      <c r="H332" s="17">
        <v>9</v>
      </c>
      <c r="I332" s="17">
        <f t="shared" si="30"/>
        <v>216000</v>
      </c>
      <c r="J332" s="23">
        <v>100</v>
      </c>
      <c r="K332" s="10">
        <v>92</v>
      </c>
      <c r="L332" s="17">
        <v>9</v>
      </c>
      <c r="M332" s="17">
        <f t="shared" si="27"/>
        <v>201240</v>
      </c>
      <c r="N332" s="17">
        <f t="shared" si="28"/>
        <v>14760</v>
      </c>
    </row>
    <row r="333" spans="1:14">
      <c r="A333" s="9">
        <v>97</v>
      </c>
      <c r="B333" s="28" t="s">
        <v>306</v>
      </c>
      <c r="C333" s="17">
        <f t="shared" si="31"/>
        <v>213</v>
      </c>
      <c r="D333" s="10">
        <v>13</v>
      </c>
      <c r="E333" s="23">
        <v>200</v>
      </c>
      <c r="F333" s="23">
        <v>100</v>
      </c>
      <c r="G333" s="10">
        <v>100</v>
      </c>
      <c r="H333" s="17">
        <v>9</v>
      </c>
      <c r="I333" s="17">
        <f t="shared" si="30"/>
        <v>191700</v>
      </c>
      <c r="J333" s="23">
        <v>112</v>
      </c>
      <c r="K333" s="10">
        <v>102</v>
      </c>
      <c r="L333" s="17">
        <v>9</v>
      </c>
      <c r="M333" s="17">
        <f t="shared" ref="M333:M396" si="32">(D333*J333+E333*K333)*L333</f>
        <v>196704</v>
      </c>
      <c r="N333" s="17"/>
    </row>
    <row r="334" spans="1:14">
      <c r="A334" s="9">
        <v>98</v>
      </c>
      <c r="B334" s="27" t="s">
        <v>307</v>
      </c>
      <c r="C334" s="17">
        <f t="shared" si="31"/>
        <v>291</v>
      </c>
      <c r="D334" s="10">
        <v>25</v>
      </c>
      <c r="E334" s="23">
        <v>266</v>
      </c>
      <c r="F334" s="23">
        <v>100</v>
      </c>
      <c r="G334" s="10">
        <v>100</v>
      </c>
      <c r="H334" s="17">
        <v>9</v>
      </c>
      <c r="I334" s="17">
        <f t="shared" si="30"/>
        <v>261900</v>
      </c>
      <c r="J334" s="23">
        <v>67</v>
      </c>
      <c r="K334" s="10">
        <v>78</v>
      </c>
      <c r="L334" s="17">
        <v>9</v>
      </c>
      <c r="M334" s="17">
        <f t="shared" si="32"/>
        <v>201807</v>
      </c>
      <c r="N334" s="17">
        <f t="shared" ref="N334:N396" si="33">I334-M334</f>
        <v>60093</v>
      </c>
    </row>
    <row r="335" spans="1:14">
      <c r="A335" s="9">
        <v>99</v>
      </c>
      <c r="B335" s="27" t="s">
        <v>308</v>
      </c>
      <c r="C335" s="17">
        <f t="shared" si="31"/>
        <v>286</v>
      </c>
      <c r="D335" s="10">
        <v>15</v>
      </c>
      <c r="E335" s="23">
        <v>271</v>
      </c>
      <c r="F335" s="23">
        <v>50</v>
      </c>
      <c r="G335" s="10">
        <v>50</v>
      </c>
      <c r="H335" s="17">
        <v>9</v>
      </c>
      <c r="I335" s="17">
        <f t="shared" si="30"/>
        <v>128700</v>
      </c>
      <c r="J335" s="23">
        <v>100</v>
      </c>
      <c r="K335" s="10">
        <v>92</v>
      </c>
      <c r="L335" s="17">
        <v>9</v>
      </c>
      <c r="M335" s="17">
        <f t="shared" si="32"/>
        <v>237888</v>
      </c>
      <c r="N335" s="17"/>
    </row>
    <row r="336" spans="1:14">
      <c r="A336" s="9">
        <v>100</v>
      </c>
      <c r="B336" s="28" t="s">
        <v>309</v>
      </c>
      <c r="C336" s="17">
        <f t="shared" si="31"/>
        <v>475</v>
      </c>
      <c r="D336" s="10">
        <v>23</v>
      </c>
      <c r="E336" s="23">
        <v>452</v>
      </c>
      <c r="F336" s="23">
        <v>100</v>
      </c>
      <c r="G336" s="10">
        <v>100</v>
      </c>
      <c r="H336" s="17">
        <v>9</v>
      </c>
      <c r="I336" s="17">
        <f t="shared" si="30"/>
        <v>427500</v>
      </c>
      <c r="J336" s="23">
        <v>100</v>
      </c>
      <c r="K336" s="10">
        <v>92</v>
      </c>
      <c r="L336" s="17">
        <v>9</v>
      </c>
      <c r="M336" s="17">
        <f t="shared" si="32"/>
        <v>394956</v>
      </c>
      <c r="N336" s="17">
        <f t="shared" si="33"/>
        <v>32544</v>
      </c>
    </row>
    <row r="337" spans="1:14">
      <c r="A337" s="9">
        <v>101</v>
      </c>
      <c r="B337" s="27" t="s">
        <v>310</v>
      </c>
      <c r="C337" s="17">
        <f t="shared" si="31"/>
        <v>259</v>
      </c>
      <c r="D337" s="10">
        <v>13</v>
      </c>
      <c r="E337" s="23">
        <v>246</v>
      </c>
      <c r="F337" s="23">
        <v>100</v>
      </c>
      <c r="G337" s="10">
        <v>100</v>
      </c>
      <c r="H337" s="17">
        <v>9</v>
      </c>
      <c r="I337" s="17">
        <f t="shared" si="30"/>
        <v>233100</v>
      </c>
      <c r="J337" s="23">
        <v>100</v>
      </c>
      <c r="K337" s="10">
        <v>92</v>
      </c>
      <c r="L337" s="17">
        <v>9</v>
      </c>
      <c r="M337" s="17">
        <f t="shared" si="32"/>
        <v>215388</v>
      </c>
      <c r="N337" s="17">
        <f t="shared" si="33"/>
        <v>17712</v>
      </c>
    </row>
    <row r="338" spans="1:14">
      <c r="A338" s="9">
        <v>102</v>
      </c>
      <c r="B338" s="27" t="s">
        <v>248</v>
      </c>
      <c r="C338" s="17">
        <f t="shared" si="31"/>
        <v>169</v>
      </c>
      <c r="D338" s="10">
        <v>20</v>
      </c>
      <c r="E338" s="23">
        <v>149</v>
      </c>
      <c r="F338" s="23">
        <v>100</v>
      </c>
      <c r="G338" s="10">
        <v>50</v>
      </c>
      <c r="H338" s="17">
        <v>9</v>
      </c>
      <c r="I338" s="17">
        <f t="shared" si="30"/>
        <v>85050</v>
      </c>
      <c r="J338" s="23">
        <v>100</v>
      </c>
      <c r="K338" s="10">
        <v>92</v>
      </c>
      <c r="L338" s="17">
        <v>9</v>
      </c>
      <c r="M338" s="17">
        <f t="shared" si="32"/>
        <v>141372</v>
      </c>
      <c r="N338" s="17"/>
    </row>
    <row r="339" spans="1:14">
      <c r="A339" s="9">
        <v>103</v>
      </c>
      <c r="B339" s="27" t="s">
        <v>311</v>
      </c>
      <c r="C339" s="17">
        <f t="shared" si="31"/>
        <v>260</v>
      </c>
      <c r="D339" s="10">
        <v>20</v>
      </c>
      <c r="E339" s="23">
        <v>240</v>
      </c>
      <c r="F339" s="23">
        <v>100</v>
      </c>
      <c r="G339" s="10">
        <v>50</v>
      </c>
      <c r="H339" s="17">
        <v>9</v>
      </c>
      <c r="I339" s="17">
        <f t="shared" si="30"/>
        <v>126000</v>
      </c>
      <c r="J339" s="23">
        <v>100</v>
      </c>
      <c r="K339" s="10">
        <v>92</v>
      </c>
      <c r="L339" s="17">
        <v>9</v>
      </c>
      <c r="M339" s="17">
        <f t="shared" si="32"/>
        <v>216720</v>
      </c>
      <c r="N339" s="17"/>
    </row>
    <row r="340" spans="1:14">
      <c r="A340" s="9">
        <v>104</v>
      </c>
      <c r="B340" s="27" t="s">
        <v>312</v>
      </c>
      <c r="C340" s="17">
        <f t="shared" si="31"/>
        <v>387</v>
      </c>
      <c r="D340" s="10">
        <v>17</v>
      </c>
      <c r="E340" s="23">
        <v>370</v>
      </c>
      <c r="F340" s="23">
        <v>100</v>
      </c>
      <c r="G340" s="10">
        <v>100</v>
      </c>
      <c r="H340" s="17">
        <v>9</v>
      </c>
      <c r="I340" s="17">
        <f t="shared" si="30"/>
        <v>348300</v>
      </c>
      <c r="J340" s="23">
        <v>67</v>
      </c>
      <c r="K340" s="10">
        <v>78</v>
      </c>
      <c r="L340" s="17">
        <v>9</v>
      </c>
      <c r="M340" s="17">
        <f t="shared" si="32"/>
        <v>269991</v>
      </c>
      <c r="N340" s="17">
        <f t="shared" si="33"/>
        <v>78309</v>
      </c>
    </row>
    <row r="341" spans="1:14">
      <c r="A341" s="9">
        <v>105</v>
      </c>
      <c r="B341" s="27" t="s">
        <v>313</v>
      </c>
      <c r="C341" s="17">
        <f t="shared" si="31"/>
        <v>290</v>
      </c>
      <c r="D341" s="10">
        <v>22</v>
      </c>
      <c r="E341" s="23">
        <v>268</v>
      </c>
      <c r="F341" s="23">
        <v>50</v>
      </c>
      <c r="G341" s="10">
        <v>50</v>
      </c>
      <c r="H341" s="17">
        <v>9</v>
      </c>
      <c r="I341" s="17">
        <f t="shared" si="30"/>
        <v>130500</v>
      </c>
      <c r="J341" s="23">
        <v>67</v>
      </c>
      <c r="K341" s="10">
        <v>78</v>
      </c>
      <c r="L341" s="17">
        <v>9</v>
      </c>
      <c r="M341" s="17">
        <f t="shared" si="32"/>
        <v>201402</v>
      </c>
      <c r="N341" s="17"/>
    </row>
    <row r="342" spans="1:14">
      <c r="A342" s="9">
        <v>106</v>
      </c>
      <c r="B342" s="27" t="s">
        <v>314</v>
      </c>
      <c r="C342" s="17">
        <f t="shared" si="31"/>
        <v>358</v>
      </c>
      <c r="D342" s="10">
        <v>24</v>
      </c>
      <c r="E342" s="23">
        <v>334</v>
      </c>
      <c r="F342" s="23">
        <v>50</v>
      </c>
      <c r="G342" s="10">
        <v>50</v>
      </c>
      <c r="H342" s="17">
        <v>9</v>
      </c>
      <c r="I342" s="17">
        <f t="shared" si="30"/>
        <v>161100</v>
      </c>
      <c r="J342" s="23">
        <v>67</v>
      </c>
      <c r="K342" s="10">
        <v>78</v>
      </c>
      <c r="L342" s="17">
        <v>9</v>
      </c>
      <c r="M342" s="17">
        <f t="shared" si="32"/>
        <v>248940</v>
      </c>
      <c r="N342" s="17"/>
    </row>
    <row r="343" spans="1:14">
      <c r="A343" s="9">
        <v>107</v>
      </c>
      <c r="B343" s="27" t="s">
        <v>315</v>
      </c>
      <c r="C343" s="17">
        <f t="shared" si="31"/>
        <v>406</v>
      </c>
      <c r="D343" s="10">
        <v>20</v>
      </c>
      <c r="E343" s="23">
        <v>386</v>
      </c>
      <c r="F343" s="23">
        <v>50</v>
      </c>
      <c r="G343" s="10">
        <v>50</v>
      </c>
      <c r="H343" s="17">
        <v>9</v>
      </c>
      <c r="I343" s="17">
        <f t="shared" si="30"/>
        <v>182700</v>
      </c>
      <c r="J343" s="23">
        <v>67</v>
      </c>
      <c r="K343" s="10">
        <v>78</v>
      </c>
      <c r="L343" s="17">
        <v>9</v>
      </c>
      <c r="M343" s="17">
        <f t="shared" si="32"/>
        <v>283032</v>
      </c>
      <c r="N343" s="17"/>
    </row>
    <row r="344" spans="1:14" s="7" customFormat="1">
      <c r="A344" s="19"/>
      <c r="B344" s="25" t="s">
        <v>316</v>
      </c>
      <c r="C344" s="21"/>
      <c r="D344" s="20"/>
      <c r="E344" s="26"/>
      <c r="F344" s="26"/>
      <c r="G344" s="20"/>
      <c r="H344" s="21"/>
      <c r="I344" s="17"/>
      <c r="J344" s="23"/>
      <c r="K344" s="10"/>
      <c r="L344" s="17"/>
      <c r="M344" s="17"/>
      <c r="N344" s="17"/>
    </row>
    <row r="345" spans="1:14">
      <c r="A345" s="9">
        <v>108</v>
      </c>
      <c r="B345" s="42" t="s">
        <v>317</v>
      </c>
      <c r="C345" s="17">
        <f t="shared" si="31"/>
        <v>194</v>
      </c>
      <c r="D345" s="10">
        <v>26</v>
      </c>
      <c r="E345" s="23">
        <v>168</v>
      </c>
      <c r="F345" s="23">
        <v>50</v>
      </c>
      <c r="G345" s="10">
        <v>50</v>
      </c>
      <c r="H345" s="17">
        <v>9</v>
      </c>
      <c r="I345" s="17">
        <f t="shared" ref="I345:I362" si="34">(D345*F345+E345*G345)*H345</f>
        <v>87300</v>
      </c>
      <c r="J345" s="23">
        <v>67</v>
      </c>
      <c r="K345" s="10">
        <v>78</v>
      </c>
      <c r="L345" s="17">
        <v>9</v>
      </c>
      <c r="M345" s="17">
        <f t="shared" si="32"/>
        <v>133614</v>
      </c>
      <c r="N345" s="17"/>
    </row>
    <row r="346" spans="1:14">
      <c r="A346" s="9">
        <v>109</v>
      </c>
      <c r="B346" s="42" t="s">
        <v>318</v>
      </c>
      <c r="C346" s="17">
        <f t="shared" si="31"/>
        <v>539</v>
      </c>
      <c r="D346" s="10">
        <v>0</v>
      </c>
      <c r="E346" s="23">
        <v>539</v>
      </c>
      <c r="F346" s="23">
        <v>50</v>
      </c>
      <c r="G346" s="10">
        <v>50</v>
      </c>
      <c r="H346" s="17">
        <v>9</v>
      </c>
      <c r="I346" s="17">
        <f t="shared" si="34"/>
        <v>242550</v>
      </c>
      <c r="J346" s="23">
        <v>112</v>
      </c>
      <c r="K346" s="10">
        <v>102</v>
      </c>
      <c r="L346" s="17">
        <v>9</v>
      </c>
      <c r="M346" s="17">
        <f t="shared" si="32"/>
        <v>494802</v>
      </c>
      <c r="N346" s="17"/>
    </row>
    <row r="347" spans="1:14">
      <c r="A347" s="9">
        <v>110</v>
      </c>
      <c r="B347" s="42" t="s">
        <v>319</v>
      </c>
      <c r="C347" s="17">
        <f t="shared" si="31"/>
        <v>189</v>
      </c>
      <c r="D347" s="10">
        <v>19</v>
      </c>
      <c r="E347" s="23">
        <v>170</v>
      </c>
      <c r="F347" s="23">
        <v>100</v>
      </c>
      <c r="G347" s="10">
        <v>100</v>
      </c>
      <c r="H347" s="17">
        <v>9</v>
      </c>
      <c r="I347" s="17">
        <f t="shared" si="34"/>
        <v>170100</v>
      </c>
      <c r="J347" s="23">
        <v>67</v>
      </c>
      <c r="K347" s="10">
        <v>78</v>
      </c>
      <c r="L347" s="17">
        <v>9</v>
      </c>
      <c r="M347" s="17">
        <f t="shared" si="32"/>
        <v>130797</v>
      </c>
      <c r="N347" s="17">
        <f t="shared" si="33"/>
        <v>39303</v>
      </c>
    </row>
    <row r="348" spans="1:14">
      <c r="A348" s="9">
        <v>111</v>
      </c>
      <c r="B348" s="42" t="s">
        <v>320</v>
      </c>
      <c r="C348" s="17">
        <f t="shared" si="31"/>
        <v>329</v>
      </c>
      <c r="D348" s="10"/>
      <c r="E348" s="23">
        <v>329</v>
      </c>
      <c r="F348" s="23">
        <v>50</v>
      </c>
      <c r="G348" s="10">
        <v>50</v>
      </c>
      <c r="H348" s="17">
        <v>9</v>
      </c>
      <c r="I348" s="17">
        <f t="shared" si="34"/>
        <v>148050</v>
      </c>
      <c r="J348" s="23">
        <v>67</v>
      </c>
      <c r="K348" s="10">
        <v>78</v>
      </c>
      <c r="L348" s="17">
        <v>9</v>
      </c>
      <c r="M348" s="17">
        <f t="shared" si="32"/>
        <v>230958</v>
      </c>
      <c r="N348" s="17"/>
    </row>
    <row r="349" spans="1:14">
      <c r="A349" s="9">
        <v>112</v>
      </c>
      <c r="B349" s="42" t="s">
        <v>321</v>
      </c>
      <c r="C349" s="17">
        <f t="shared" si="31"/>
        <v>344</v>
      </c>
      <c r="D349" s="10">
        <v>20</v>
      </c>
      <c r="E349" s="23">
        <v>324</v>
      </c>
      <c r="F349" s="23">
        <v>50</v>
      </c>
      <c r="G349" s="10">
        <v>50</v>
      </c>
      <c r="H349" s="17">
        <v>9</v>
      </c>
      <c r="I349" s="17">
        <f t="shared" si="34"/>
        <v>154800</v>
      </c>
      <c r="J349" s="23">
        <v>112</v>
      </c>
      <c r="K349" s="10">
        <v>102</v>
      </c>
      <c r="L349" s="17">
        <v>9</v>
      </c>
      <c r="M349" s="17">
        <f t="shared" si="32"/>
        <v>317592</v>
      </c>
      <c r="N349" s="17"/>
    </row>
    <row r="350" spans="1:14">
      <c r="A350" s="9">
        <v>113</v>
      </c>
      <c r="B350" s="42" t="s">
        <v>322</v>
      </c>
      <c r="C350" s="17">
        <f t="shared" si="31"/>
        <v>378</v>
      </c>
      <c r="D350" s="10">
        <v>25</v>
      </c>
      <c r="E350" s="23">
        <v>353</v>
      </c>
      <c r="F350" s="23">
        <v>100</v>
      </c>
      <c r="G350" s="10">
        <v>100</v>
      </c>
      <c r="H350" s="17">
        <v>9</v>
      </c>
      <c r="I350" s="17">
        <f t="shared" si="34"/>
        <v>340200</v>
      </c>
      <c r="J350" s="23">
        <v>100</v>
      </c>
      <c r="K350" s="10">
        <v>92</v>
      </c>
      <c r="L350" s="17">
        <v>9</v>
      </c>
      <c r="M350" s="17">
        <f t="shared" si="32"/>
        <v>314784</v>
      </c>
      <c r="N350" s="17">
        <f t="shared" si="33"/>
        <v>25416</v>
      </c>
    </row>
    <row r="351" spans="1:14">
      <c r="A351" s="9">
        <v>114</v>
      </c>
      <c r="B351" s="42" t="s">
        <v>323</v>
      </c>
      <c r="C351" s="17">
        <f t="shared" si="31"/>
        <v>93</v>
      </c>
      <c r="D351" s="10">
        <v>11</v>
      </c>
      <c r="E351" s="23">
        <v>82</v>
      </c>
      <c r="F351" s="23">
        <v>100</v>
      </c>
      <c r="G351" s="10">
        <v>100</v>
      </c>
      <c r="H351" s="17">
        <v>9</v>
      </c>
      <c r="I351" s="17">
        <f t="shared" si="34"/>
        <v>83700</v>
      </c>
      <c r="J351" s="23">
        <v>67</v>
      </c>
      <c r="K351" s="10">
        <v>78</v>
      </c>
      <c r="L351" s="17">
        <v>9</v>
      </c>
      <c r="M351" s="17">
        <f t="shared" si="32"/>
        <v>64197</v>
      </c>
      <c r="N351" s="17">
        <f t="shared" si="33"/>
        <v>19503</v>
      </c>
    </row>
    <row r="352" spans="1:14">
      <c r="A352" s="9">
        <v>115</v>
      </c>
      <c r="B352" s="42" t="s">
        <v>262</v>
      </c>
      <c r="C352" s="17">
        <f t="shared" si="31"/>
        <v>355</v>
      </c>
      <c r="D352" s="10">
        <v>20</v>
      </c>
      <c r="E352" s="23">
        <v>335</v>
      </c>
      <c r="F352" s="23">
        <v>50</v>
      </c>
      <c r="G352" s="10">
        <v>50</v>
      </c>
      <c r="H352" s="17">
        <v>9</v>
      </c>
      <c r="I352" s="17">
        <f t="shared" si="34"/>
        <v>159750</v>
      </c>
      <c r="J352" s="23">
        <v>67</v>
      </c>
      <c r="K352" s="10">
        <v>78</v>
      </c>
      <c r="L352" s="17">
        <v>9</v>
      </c>
      <c r="M352" s="17">
        <f t="shared" si="32"/>
        <v>247230</v>
      </c>
      <c r="N352" s="17"/>
    </row>
    <row r="353" spans="1:14">
      <c r="A353" s="9">
        <v>116</v>
      </c>
      <c r="B353" s="42" t="s">
        <v>324</v>
      </c>
      <c r="C353" s="17">
        <f t="shared" si="31"/>
        <v>197</v>
      </c>
      <c r="D353" s="10">
        <v>20</v>
      </c>
      <c r="E353" s="23">
        <v>177</v>
      </c>
      <c r="F353" s="23">
        <v>50</v>
      </c>
      <c r="G353" s="10">
        <v>50</v>
      </c>
      <c r="H353" s="17">
        <v>9</v>
      </c>
      <c r="I353" s="17">
        <f t="shared" si="34"/>
        <v>88650</v>
      </c>
      <c r="J353" s="23">
        <v>67</v>
      </c>
      <c r="K353" s="10">
        <v>78</v>
      </c>
      <c r="L353" s="17">
        <v>9</v>
      </c>
      <c r="M353" s="17">
        <f t="shared" si="32"/>
        <v>136314</v>
      </c>
      <c r="N353" s="17"/>
    </row>
    <row r="354" spans="1:14">
      <c r="A354" s="9">
        <v>117</v>
      </c>
      <c r="B354" s="42" t="s">
        <v>325</v>
      </c>
      <c r="C354" s="17">
        <f t="shared" si="31"/>
        <v>345</v>
      </c>
      <c r="D354" s="10">
        <v>0</v>
      </c>
      <c r="E354" s="23">
        <v>345</v>
      </c>
      <c r="F354" s="23">
        <v>50</v>
      </c>
      <c r="G354" s="10">
        <v>50</v>
      </c>
      <c r="H354" s="17">
        <v>9</v>
      </c>
      <c r="I354" s="17">
        <f t="shared" si="34"/>
        <v>155250</v>
      </c>
      <c r="J354" s="23">
        <v>100</v>
      </c>
      <c r="K354" s="10">
        <v>92</v>
      </c>
      <c r="L354" s="17">
        <v>9</v>
      </c>
      <c r="M354" s="17">
        <f t="shared" si="32"/>
        <v>285660</v>
      </c>
      <c r="N354" s="17"/>
    </row>
    <row r="355" spans="1:14">
      <c r="A355" s="9">
        <v>118</v>
      </c>
      <c r="B355" s="42" t="s">
        <v>326</v>
      </c>
      <c r="C355" s="17">
        <f t="shared" si="31"/>
        <v>209</v>
      </c>
      <c r="D355" s="10">
        <v>13</v>
      </c>
      <c r="E355" s="23">
        <v>196</v>
      </c>
      <c r="F355" s="23">
        <v>100</v>
      </c>
      <c r="G355" s="10">
        <v>100</v>
      </c>
      <c r="H355" s="17">
        <v>9</v>
      </c>
      <c r="I355" s="17">
        <f t="shared" si="34"/>
        <v>188100</v>
      </c>
      <c r="J355" s="23">
        <v>100</v>
      </c>
      <c r="K355" s="10">
        <v>92</v>
      </c>
      <c r="L355" s="17">
        <v>9</v>
      </c>
      <c r="M355" s="17">
        <f t="shared" si="32"/>
        <v>173988</v>
      </c>
      <c r="N355" s="17">
        <f t="shared" si="33"/>
        <v>14112</v>
      </c>
    </row>
    <row r="356" spans="1:14">
      <c r="A356" s="9">
        <v>119</v>
      </c>
      <c r="B356" s="42" t="s">
        <v>248</v>
      </c>
      <c r="C356" s="17">
        <f t="shared" si="31"/>
        <v>388</v>
      </c>
      <c r="D356" s="10">
        <v>25</v>
      </c>
      <c r="E356" s="23">
        <v>363</v>
      </c>
      <c r="F356" s="23">
        <v>100</v>
      </c>
      <c r="G356" s="10">
        <v>100</v>
      </c>
      <c r="H356" s="17">
        <v>9</v>
      </c>
      <c r="I356" s="17">
        <f t="shared" si="34"/>
        <v>349200</v>
      </c>
      <c r="J356" s="23">
        <v>67</v>
      </c>
      <c r="K356" s="10">
        <v>78</v>
      </c>
      <c r="L356" s="17">
        <v>9</v>
      </c>
      <c r="M356" s="17">
        <f t="shared" si="32"/>
        <v>269901</v>
      </c>
      <c r="N356" s="17">
        <f t="shared" si="33"/>
        <v>79299</v>
      </c>
    </row>
    <row r="357" spans="1:14">
      <c r="A357" s="9">
        <v>120</v>
      </c>
      <c r="B357" s="39" t="s">
        <v>221</v>
      </c>
      <c r="C357" s="17">
        <f t="shared" si="31"/>
        <v>255</v>
      </c>
      <c r="D357" s="10">
        <v>17</v>
      </c>
      <c r="E357" s="23">
        <v>238</v>
      </c>
      <c r="F357" s="23">
        <v>50</v>
      </c>
      <c r="G357" s="10">
        <v>50</v>
      </c>
      <c r="H357" s="17">
        <v>9</v>
      </c>
      <c r="I357" s="17">
        <f t="shared" si="34"/>
        <v>114750</v>
      </c>
      <c r="J357" s="23">
        <v>100</v>
      </c>
      <c r="K357" s="10">
        <v>92</v>
      </c>
      <c r="L357" s="17">
        <v>9</v>
      </c>
      <c r="M357" s="17">
        <f t="shared" si="32"/>
        <v>212364</v>
      </c>
      <c r="N357" s="17"/>
    </row>
    <row r="358" spans="1:14">
      <c r="A358" s="9">
        <v>121</v>
      </c>
      <c r="B358" s="42" t="s">
        <v>327</v>
      </c>
      <c r="C358" s="17">
        <f t="shared" si="31"/>
        <v>271</v>
      </c>
      <c r="D358" s="10">
        <v>17</v>
      </c>
      <c r="E358" s="23">
        <v>254</v>
      </c>
      <c r="F358" s="23">
        <v>100</v>
      </c>
      <c r="G358" s="10">
        <v>100</v>
      </c>
      <c r="H358" s="17">
        <v>9</v>
      </c>
      <c r="I358" s="17">
        <f t="shared" si="34"/>
        <v>243900</v>
      </c>
      <c r="J358" s="23">
        <v>100</v>
      </c>
      <c r="K358" s="10">
        <v>92</v>
      </c>
      <c r="L358" s="17">
        <v>9</v>
      </c>
      <c r="M358" s="17">
        <f t="shared" si="32"/>
        <v>225612</v>
      </c>
      <c r="N358" s="17">
        <f t="shared" si="33"/>
        <v>18288</v>
      </c>
    </row>
    <row r="359" spans="1:14">
      <c r="A359" s="9">
        <v>122</v>
      </c>
      <c r="B359" s="42" t="s">
        <v>263</v>
      </c>
      <c r="C359" s="17">
        <f t="shared" si="31"/>
        <v>220</v>
      </c>
      <c r="D359" s="10">
        <v>25</v>
      </c>
      <c r="E359" s="23">
        <v>195</v>
      </c>
      <c r="F359" s="23">
        <v>100</v>
      </c>
      <c r="G359" s="10">
        <v>100</v>
      </c>
      <c r="H359" s="17">
        <v>9</v>
      </c>
      <c r="I359" s="17">
        <f t="shared" si="34"/>
        <v>198000</v>
      </c>
      <c r="J359" s="23">
        <v>67</v>
      </c>
      <c r="K359" s="10">
        <v>78</v>
      </c>
      <c r="L359" s="17">
        <v>9</v>
      </c>
      <c r="M359" s="17">
        <f t="shared" si="32"/>
        <v>151965</v>
      </c>
      <c r="N359" s="17">
        <f t="shared" si="33"/>
        <v>46035</v>
      </c>
    </row>
    <row r="360" spans="1:14">
      <c r="A360" s="9">
        <v>123</v>
      </c>
      <c r="B360" s="42" t="s">
        <v>328</v>
      </c>
      <c r="C360" s="17">
        <f t="shared" si="31"/>
        <v>385</v>
      </c>
      <c r="D360" s="10">
        <v>29</v>
      </c>
      <c r="E360" s="23">
        <v>356</v>
      </c>
      <c r="F360" s="23">
        <v>50</v>
      </c>
      <c r="G360" s="10">
        <v>50</v>
      </c>
      <c r="H360" s="17">
        <v>9</v>
      </c>
      <c r="I360" s="17">
        <f t="shared" si="34"/>
        <v>173250</v>
      </c>
      <c r="J360" s="23">
        <v>67</v>
      </c>
      <c r="K360" s="10">
        <v>78</v>
      </c>
      <c r="L360" s="17">
        <v>9</v>
      </c>
      <c r="M360" s="17">
        <f t="shared" si="32"/>
        <v>267399</v>
      </c>
      <c r="N360" s="17"/>
    </row>
    <row r="361" spans="1:14">
      <c r="A361" s="9">
        <v>124</v>
      </c>
      <c r="B361" s="42" t="s">
        <v>329</v>
      </c>
      <c r="C361" s="17">
        <f t="shared" si="31"/>
        <v>194</v>
      </c>
      <c r="D361" s="10">
        <v>18</v>
      </c>
      <c r="E361" s="23">
        <v>176</v>
      </c>
      <c r="F361" s="23">
        <v>50</v>
      </c>
      <c r="G361" s="10">
        <v>50</v>
      </c>
      <c r="H361" s="17">
        <v>9</v>
      </c>
      <c r="I361" s="17">
        <f t="shared" si="34"/>
        <v>87300</v>
      </c>
      <c r="J361" s="23">
        <v>67</v>
      </c>
      <c r="K361" s="10">
        <v>78</v>
      </c>
      <c r="L361" s="17">
        <v>9</v>
      </c>
      <c r="M361" s="17">
        <f t="shared" si="32"/>
        <v>134406</v>
      </c>
      <c r="N361" s="17"/>
    </row>
    <row r="362" spans="1:14">
      <c r="A362" s="9">
        <v>125</v>
      </c>
      <c r="B362" s="42" t="s">
        <v>330</v>
      </c>
      <c r="C362" s="17">
        <f t="shared" si="31"/>
        <v>345</v>
      </c>
      <c r="D362" s="10"/>
      <c r="E362" s="23">
        <v>345</v>
      </c>
      <c r="F362" s="23">
        <v>50</v>
      </c>
      <c r="G362" s="10">
        <v>50</v>
      </c>
      <c r="H362" s="17">
        <v>9</v>
      </c>
      <c r="I362" s="17">
        <f t="shared" si="34"/>
        <v>155250</v>
      </c>
      <c r="J362" s="23">
        <v>67</v>
      </c>
      <c r="K362" s="10">
        <v>78</v>
      </c>
      <c r="L362" s="17">
        <v>9</v>
      </c>
      <c r="M362" s="17">
        <f t="shared" si="32"/>
        <v>242190</v>
      </c>
      <c r="N362" s="17"/>
    </row>
    <row r="363" spans="1:14" s="7" customFormat="1">
      <c r="A363" s="19"/>
      <c r="B363" s="25" t="s">
        <v>331</v>
      </c>
      <c r="C363" s="21"/>
      <c r="D363" s="20"/>
      <c r="E363" s="26"/>
      <c r="F363" s="26"/>
      <c r="G363" s="20"/>
      <c r="H363" s="21"/>
      <c r="I363" s="17"/>
      <c r="J363" s="23"/>
      <c r="K363" s="10"/>
      <c r="L363" s="17"/>
      <c r="M363" s="17"/>
      <c r="N363" s="17"/>
    </row>
    <row r="364" spans="1:14">
      <c r="A364" s="9">
        <v>126</v>
      </c>
      <c r="B364" s="22" t="s">
        <v>332</v>
      </c>
      <c r="C364" s="17">
        <f t="shared" si="31"/>
        <v>165</v>
      </c>
      <c r="D364" s="10">
        <v>14</v>
      </c>
      <c r="E364" s="23">
        <v>151</v>
      </c>
      <c r="F364" s="23">
        <v>50</v>
      </c>
      <c r="G364" s="10">
        <v>50</v>
      </c>
      <c r="H364" s="17">
        <v>9</v>
      </c>
      <c r="I364" s="17">
        <f t="shared" ref="I364:I385" si="35">(D364*F364+E364*G364)*H364</f>
        <v>74250</v>
      </c>
      <c r="J364" s="23">
        <v>100</v>
      </c>
      <c r="K364" s="10">
        <v>92</v>
      </c>
      <c r="L364" s="17">
        <v>9</v>
      </c>
      <c r="M364" s="17">
        <f t="shared" si="32"/>
        <v>137628</v>
      </c>
      <c r="N364" s="17"/>
    </row>
    <row r="365" spans="1:14">
      <c r="A365" s="9">
        <v>127</v>
      </c>
      <c r="B365" s="22" t="s">
        <v>333</v>
      </c>
      <c r="C365" s="17">
        <f t="shared" si="31"/>
        <v>155</v>
      </c>
      <c r="D365" s="10">
        <v>0</v>
      </c>
      <c r="E365" s="23">
        <v>155</v>
      </c>
      <c r="F365" s="23">
        <v>100</v>
      </c>
      <c r="G365" s="10">
        <v>100</v>
      </c>
      <c r="H365" s="17">
        <v>9</v>
      </c>
      <c r="I365" s="17">
        <f t="shared" si="35"/>
        <v>139500</v>
      </c>
      <c r="J365" s="23">
        <v>112</v>
      </c>
      <c r="K365" s="10">
        <v>102</v>
      </c>
      <c r="L365" s="17">
        <v>9</v>
      </c>
      <c r="M365" s="17">
        <f t="shared" si="32"/>
        <v>142290</v>
      </c>
      <c r="N365" s="17"/>
    </row>
    <row r="366" spans="1:14">
      <c r="A366" s="9">
        <v>128</v>
      </c>
      <c r="B366" s="22" t="s">
        <v>319</v>
      </c>
      <c r="C366" s="17">
        <f t="shared" si="31"/>
        <v>218</v>
      </c>
      <c r="D366" s="10">
        <v>0</v>
      </c>
      <c r="E366" s="23">
        <v>218</v>
      </c>
      <c r="F366" s="23">
        <v>100</v>
      </c>
      <c r="G366" s="10">
        <v>100</v>
      </c>
      <c r="H366" s="17">
        <v>9</v>
      </c>
      <c r="I366" s="17">
        <f t="shared" si="35"/>
        <v>196200</v>
      </c>
      <c r="J366" s="23">
        <v>100</v>
      </c>
      <c r="K366" s="10">
        <v>92</v>
      </c>
      <c r="L366" s="17">
        <v>9</v>
      </c>
      <c r="M366" s="17">
        <f t="shared" si="32"/>
        <v>180504</v>
      </c>
      <c r="N366" s="17">
        <f t="shared" si="33"/>
        <v>15696</v>
      </c>
    </row>
    <row r="367" spans="1:14">
      <c r="A367" s="9">
        <v>129</v>
      </c>
      <c r="B367" s="44" t="s">
        <v>334</v>
      </c>
      <c r="C367" s="17">
        <f t="shared" si="31"/>
        <v>80</v>
      </c>
      <c r="D367" s="10">
        <v>0</v>
      </c>
      <c r="E367" s="23">
        <v>80</v>
      </c>
      <c r="F367" s="23">
        <v>100</v>
      </c>
      <c r="G367" s="10">
        <v>100</v>
      </c>
      <c r="H367" s="17">
        <v>9</v>
      </c>
      <c r="I367" s="17">
        <f t="shared" si="35"/>
        <v>72000</v>
      </c>
      <c r="J367" s="23">
        <v>100</v>
      </c>
      <c r="K367" s="10">
        <v>92</v>
      </c>
      <c r="L367" s="17">
        <v>9</v>
      </c>
      <c r="M367" s="17">
        <f t="shared" si="32"/>
        <v>66240</v>
      </c>
      <c r="N367" s="17">
        <f t="shared" si="33"/>
        <v>5760</v>
      </c>
    </row>
    <row r="368" spans="1:14">
      <c r="A368" s="9">
        <v>130</v>
      </c>
      <c r="B368" s="44" t="s">
        <v>335</v>
      </c>
      <c r="C368" s="17">
        <f t="shared" si="31"/>
        <v>180</v>
      </c>
      <c r="D368" s="10">
        <v>22</v>
      </c>
      <c r="E368" s="23">
        <v>158</v>
      </c>
      <c r="F368" s="23">
        <v>100</v>
      </c>
      <c r="G368" s="10">
        <v>100</v>
      </c>
      <c r="H368" s="17">
        <v>9</v>
      </c>
      <c r="I368" s="17">
        <f t="shared" si="35"/>
        <v>162000</v>
      </c>
      <c r="J368" s="23">
        <v>67</v>
      </c>
      <c r="K368" s="10">
        <v>78</v>
      </c>
      <c r="L368" s="17">
        <v>9</v>
      </c>
      <c r="M368" s="17">
        <f t="shared" si="32"/>
        <v>124182</v>
      </c>
      <c r="N368" s="17">
        <f t="shared" si="33"/>
        <v>37818</v>
      </c>
    </row>
    <row r="369" spans="1:14">
      <c r="A369" s="9">
        <v>131</v>
      </c>
      <c r="B369" s="44" t="s">
        <v>248</v>
      </c>
      <c r="C369" s="17">
        <f t="shared" si="31"/>
        <v>176</v>
      </c>
      <c r="D369" s="10">
        <v>0</v>
      </c>
      <c r="E369" s="23">
        <v>176</v>
      </c>
      <c r="F369" s="23">
        <v>50</v>
      </c>
      <c r="G369" s="10">
        <v>50</v>
      </c>
      <c r="H369" s="17">
        <v>9</v>
      </c>
      <c r="I369" s="17">
        <f>(D369*F369+E369*G369)*H369</f>
        <v>79200</v>
      </c>
      <c r="J369" s="23">
        <v>112</v>
      </c>
      <c r="K369" s="10">
        <v>102</v>
      </c>
      <c r="L369" s="17">
        <v>9</v>
      </c>
      <c r="M369" s="17">
        <f t="shared" si="32"/>
        <v>161568</v>
      </c>
      <c r="N369" s="17"/>
    </row>
    <row r="370" spans="1:14">
      <c r="A370" s="9">
        <v>132</v>
      </c>
      <c r="B370" s="44" t="s">
        <v>336</v>
      </c>
      <c r="C370" s="17">
        <f t="shared" si="31"/>
        <v>220</v>
      </c>
      <c r="D370" s="10">
        <v>19</v>
      </c>
      <c r="E370" s="23">
        <v>201</v>
      </c>
      <c r="F370" s="23">
        <v>100</v>
      </c>
      <c r="G370" s="10">
        <v>100</v>
      </c>
      <c r="H370" s="17">
        <v>9</v>
      </c>
      <c r="I370" s="17">
        <f t="shared" si="35"/>
        <v>198000</v>
      </c>
      <c r="J370" s="23">
        <v>67</v>
      </c>
      <c r="K370" s="10">
        <v>78</v>
      </c>
      <c r="L370" s="17">
        <v>9</v>
      </c>
      <c r="M370" s="17">
        <f t="shared" si="32"/>
        <v>152559</v>
      </c>
      <c r="N370" s="17">
        <f t="shared" si="33"/>
        <v>45441</v>
      </c>
    </row>
    <row r="371" spans="1:14">
      <c r="A371" s="9">
        <v>133</v>
      </c>
      <c r="B371" s="44" t="s">
        <v>337</v>
      </c>
      <c r="C371" s="17">
        <f t="shared" si="31"/>
        <v>182</v>
      </c>
      <c r="D371" s="10">
        <v>15</v>
      </c>
      <c r="E371" s="23">
        <v>167</v>
      </c>
      <c r="F371" s="23">
        <v>50</v>
      </c>
      <c r="G371" s="10">
        <v>50</v>
      </c>
      <c r="H371" s="17">
        <v>9</v>
      </c>
      <c r="I371" s="17">
        <f t="shared" si="35"/>
        <v>81900</v>
      </c>
      <c r="J371" s="23">
        <v>100</v>
      </c>
      <c r="K371" s="10">
        <v>92</v>
      </c>
      <c r="L371" s="17">
        <v>9</v>
      </c>
      <c r="M371" s="17">
        <f t="shared" si="32"/>
        <v>151776</v>
      </c>
      <c r="N371" s="17"/>
    </row>
    <row r="372" spans="1:14">
      <c r="A372" s="9">
        <v>134</v>
      </c>
      <c r="B372" s="44" t="s">
        <v>338</v>
      </c>
      <c r="C372" s="17">
        <f t="shared" si="31"/>
        <v>120</v>
      </c>
      <c r="D372" s="10">
        <v>22</v>
      </c>
      <c r="E372" s="23">
        <v>98</v>
      </c>
      <c r="F372" s="23">
        <v>100</v>
      </c>
      <c r="G372" s="10">
        <v>100</v>
      </c>
      <c r="H372" s="17">
        <v>9</v>
      </c>
      <c r="I372" s="17">
        <f t="shared" si="35"/>
        <v>108000</v>
      </c>
      <c r="J372" s="23">
        <v>67</v>
      </c>
      <c r="K372" s="10">
        <v>78</v>
      </c>
      <c r="L372" s="17">
        <v>9</v>
      </c>
      <c r="M372" s="17">
        <f t="shared" si="32"/>
        <v>82062</v>
      </c>
      <c r="N372" s="17">
        <f t="shared" si="33"/>
        <v>25938</v>
      </c>
    </row>
    <row r="373" spans="1:14" s="7" customFormat="1">
      <c r="A373" s="19"/>
      <c r="B373" s="25" t="s">
        <v>339</v>
      </c>
      <c r="C373" s="21"/>
      <c r="D373" s="20"/>
      <c r="E373" s="26"/>
      <c r="F373" s="26"/>
      <c r="G373" s="20"/>
      <c r="H373" s="21"/>
      <c r="I373" s="17"/>
      <c r="J373" s="23"/>
      <c r="K373" s="10"/>
      <c r="L373" s="17"/>
      <c r="M373" s="17"/>
      <c r="N373" s="17"/>
    </row>
    <row r="374" spans="1:14">
      <c r="A374" s="9">
        <v>135</v>
      </c>
      <c r="B374" s="22" t="s">
        <v>340</v>
      </c>
      <c r="C374" s="17">
        <f t="shared" si="31"/>
        <v>553</v>
      </c>
      <c r="D374" s="10">
        <v>77</v>
      </c>
      <c r="E374" s="23">
        <v>476</v>
      </c>
      <c r="F374" s="23">
        <v>50</v>
      </c>
      <c r="G374" s="10">
        <v>50</v>
      </c>
      <c r="H374" s="17">
        <v>9</v>
      </c>
      <c r="I374" s="17">
        <f t="shared" si="35"/>
        <v>248850</v>
      </c>
      <c r="J374" s="23">
        <v>67</v>
      </c>
      <c r="K374" s="10">
        <v>78</v>
      </c>
      <c r="L374" s="17">
        <v>9</v>
      </c>
      <c r="M374" s="17">
        <f t="shared" si="32"/>
        <v>380583</v>
      </c>
      <c r="N374" s="17"/>
    </row>
    <row r="375" spans="1:14">
      <c r="A375" s="9">
        <v>136</v>
      </c>
      <c r="B375" s="22" t="s">
        <v>263</v>
      </c>
      <c r="C375" s="17">
        <f t="shared" si="31"/>
        <v>172</v>
      </c>
      <c r="D375" s="10">
        <v>23</v>
      </c>
      <c r="E375" s="23">
        <v>149</v>
      </c>
      <c r="F375" s="23">
        <v>50</v>
      </c>
      <c r="G375" s="10">
        <v>50</v>
      </c>
      <c r="H375" s="17">
        <v>9</v>
      </c>
      <c r="I375" s="17">
        <f t="shared" si="35"/>
        <v>77400</v>
      </c>
      <c r="J375" s="23">
        <v>100</v>
      </c>
      <c r="K375" s="10">
        <v>92</v>
      </c>
      <c r="L375" s="17">
        <v>9</v>
      </c>
      <c r="M375" s="17">
        <f t="shared" si="32"/>
        <v>144072</v>
      </c>
      <c r="N375" s="17"/>
    </row>
    <row r="376" spans="1:14">
      <c r="A376" s="9">
        <v>137</v>
      </c>
      <c r="B376" s="22" t="s">
        <v>341</v>
      </c>
      <c r="C376" s="17">
        <f t="shared" si="31"/>
        <v>171</v>
      </c>
      <c r="D376" s="10">
        <v>20</v>
      </c>
      <c r="E376" s="23">
        <v>151</v>
      </c>
      <c r="F376" s="23">
        <v>100</v>
      </c>
      <c r="G376" s="10">
        <v>100</v>
      </c>
      <c r="H376" s="17">
        <v>9</v>
      </c>
      <c r="I376" s="17">
        <f t="shared" si="35"/>
        <v>153900</v>
      </c>
      <c r="J376" s="23">
        <v>67</v>
      </c>
      <c r="K376" s="10">
        <v>78</v>
      </c>
      <c r="L376" s="17">
        <v>9</v>
      </c>
      <c r="M376" s="17">
        <f t="shared" si="32"/>
        <v>118062</v>
      </c>
      <c r="N376" s="17">
        <f t="shared" si="33"/>
        <v>35838</v>
      </c>
    </row>
    <row r="377" spans="1:14">
      <c r="A377" s="9">
        <v>138</v>
      </c>
      <c r="B377" s="22" t="s">
        <v>342</v>
      </c>
      <c r="C377" s="17">
        <f t="shared" si="31"/>
        <v>223</v>
      </c>
      <c r="D377" s="10">
        <v>21</v>
      </c>
      <c r="E377" s="23">
        <v>202</v>
      </c>
      <c r="F377" s="23">
        <v>50</v>
      </c>
      <c r="G377" s="10">
        <v>50</v>
      </c>
      <c r="H377" s="17">
        <v>9</v>
      </c>
      <c r="I377" s="17">
        <f t="shared" si="35"/>
        <v>100350</v>
      </c>
      <c r="J377" s="23">
        <v>100</v>
      </c>
      <c r="K377" s="10">
        <v>92</v>
      </c>
      <c r="L377" s="17">
        <v>9</v>
      </c>
      <c r="M377" s="17">
        <f t="shared" si="32"/>
        <v>186156</v>
      </c>
      <c r="N377" s="17"/>
    </row>
    <row r="378" spans="1:14">
      <c r="A378" s="9">
        <v>139</v>
      </c>
      <c r="B378" s="22" t="s">
        <v>319</v>
      </c>
      <c r="C378" s="17">
        <f t="shared" si="31"/>
        <v>123</v>
      </c>
      <c r="D378" s="10">
        <v>13</v>
      </c>
      <c r="E378" s="23">
        <v>110</v>
      </c>
      <c r="F378" s="23">
        <v>100</v>
      </c>
      <c r="G378" s="10">
        <v>100</v>
      </c>
      <c r="H378" s="17">
        <v>9</v>
      </c>
      <c r="I378" s="17">
        <f t="shared" si="35"/>
        <v>110700</v>
      </c>
      <c r="J378" s="23">
        <v>100</v>
      </c>
      <c r="K378" s="10">
        <v>92</v>
      </c>
      <c r="L378" s="17">
        <v>9</v>
      </c>
      <c r="M378" s="17">
        <f t="shared" si="32"/>
        <v>102780</v>
      </c>
      <c r="N378" s="17">
        <f t="shared" si="33"/>
        <v>7920</v>
      </c>
    </row>
    <row r="379" spans="1:14">
      <c r="A379" s="9">
        <v>140</v>
      </c>
      <c r="B379" s="22" t="s">
        <v>343</v>
      </c>
      <c r="C379" s="17">
        <f t="shared" si="31"/>
        <v>103</v>
      </c>
      <c r="D379" s="10">
        <v>11</v>
      </c>
      <c r="E379" s="23">
        <v>92</v>
      </c>
      <c r="F379" s="23">
        <v>100</v>
      </c>
      <c r="G379" s="10">
        <v>100</v>
      </c>
      <c r="H379" s="17">
        <v>9</v>
      </c>
      <c r="I379" s="17">
        <f t="shared" si="35"/>
        <v>92700</v>
      </c>
      <c r="J379" s="23">
        <v>67</v>
      </c>
      <c r="K379" s="10">
        <v>78</v>
      </c>
      <c r="L379" s="17">
        <v>9</v>
      </c>
      <c r="M379" s="17">
        <f t="shared" si="32"/>
        <v>71217</v>
      </c>
      <c r="N379" s="17">
        <f t="shared" si="33"/>
        <v>21483</v>
      </c>
    </row>
    <row r="380" spans="1:14">
      <c r="A380" s="9">
        <v>141</v>
      </c>
      <c r="B380" s="22" t="s">
        <v>294</v>
      </c>
      <c r="C380" s="17">
        <f t="shared" si="31"/>
        <v>188</v>
      </c>
      <c r="D380" s="10">
        <v>24</v>
      </c>
      <c r="E380" s="23">
        <v>164</v>
      </c>
      <c r="F380" s="23">
        <v>50</v>
      </c>
      <c r="G380" s="10">
        <v>50</v>
      </c>
      <c r="H380" s="17">
        <v>9</v>
      </c>
      <c r="I380" s="17">
        <f t="shared" si="35"/>
        <v>84600</v>
      </c>
      <c r="J380" s="23">
        <v>67</v>
      </c>
      <c r="K380" s="10">
        <v>78</v>
      </c>
      <c r="L380" s="17">
        <v>9</v>
      </c>
      <c r="M380" s="17">
        <f t="shared" si="32"/>
        <v>129600</v>
      </c>
      <c r="N380" s="17"/>
    </row>
    <row r="381" spans="1:14">
      <c r="A381" s="9">
        <v>142</v>
      </c>
      <c r="B381" s="22" t="s">
        <v>344</v>
      </c>
      <c r="C381" s="17">
        <f t="shared" si="31"/>
        <v>132</v>
      </c>
      <c r="D381" s="10">
        <v>18</v>
      </c>
      <c r="E381" s="23">
        <v>114</v>
      </c>
      <c r="F381" s="23">
        <v>50</v>
      </c>
      <c r="G381" s="10">
        <v>50</v>
      </c>
      <c r="H381" s="17">
        <v>9</v>
      </c>
      <c r="I381" s="17">
        <f t="shared" si="35"/>
        <v>59400</v>
      </c>
      <c r="J381" s="23">
        <v>100</v>
      </c>
      <c r="K381" s="10">
        <v>92</v>
      </c>
      <c r="L381" s="17">
        <v>9</v>
      </c>
      <c r="M381" s="17">
        <f t="shared" si="32"/>
        <v>110592</v>
      </c>
      <c r="N381" s="17"/>
    </row>
    <row r="382" spans="1:14">
      <c r="A382" s="9">
        <v>143</v>
      </c>
      <c r="B382" s="22" t="s">
        <v>229</v>
      </c>
      <c r="C382" s="17">
        <f t="shared" si="31"/>
        <v>138</v>
      </c>
      <c r="D382" s="10">
        <v>25</v>
      </c>
      <c r="E382" s="23">
        <v>113</v>
      </c>
      <c r="F382" s="23">
        <v>100</v>
      </c>
      <c r="G382" s="10">
        <v>100</v>
      </c>
      <c r="H382" s="17">
        <v>9</v>
      </c>
      <c r="I382" s="17">
        <f t="shared" si="35"/>
        <v>124200</v>
      </c>
      <c r="J382" s="23">
        <v>100</v>
      </c>
      <c r="K382" s="10">
        <v>92</v>
      </c>
      <c r="L382" s="17">
        <v>9</v>
      </c>
      <c r="M382" s="17">
        <f t="shared" si="32"/>
        <v>116064</v>
      </c>
      <c r="N382" s="17">
        <f t="shared" si="33"/>
        <v>8136</v>
      </c>
    </row>
    <row r="383" spans="1:14">
      <c r="A383" s="9">
        <v>144</v>
      </c>
      <c r="B383" s="22" t="s">
        <v>336</v>
      </c>
      <c r="C383" s="17">
        <f t="shared" si="31"/>
        <v>141</v>
      </c>
      <c r="D383" s="10">
        <v>31</v>
      </c>
      <c r="E383" s="23">
        <v>110</v>
      </c>
      <c r="F383" s="23">
        <v>100</v>
      </c>
      <c r="G383" s="10">
        <v>100</v>
      </c>
      <c r="H383" s="17">
        <v>9</v>
      </c>
      <c r="I383" s="17">
        <f t="shared" si="35"/>
        <v>126900</v>
      </c>
      <c r="J383" s="23">
        <v>100</v>
      </c>
      <c r="K383" s="10">
        <v>92</v>
      </c>
      <c r="L383" s="17">
        <v>9</v>
      </c>
      <c r="M383" s="17">
        <f t="shared" si="32"/>
        <v>118980</v>
      </c>
      <c r="N383" s="17">
        <f t="shared" si="33"/>
        <v>7920</v>
      </c>
    </row>
    <row r="384" spans="1:14">
      <c r="A384" s="9">
        <v>145</v>
      </c>
      <c r="B384" s="22" t="s">
        <v>221</v>
      </c>
      <c r="C384" s="17">
        <f t="shared" si="31"/>
        <v>193</v>
      </c>
      <c r="D384" s="10">
        <v>29</v>
      </c>
      <c r="E384" s="23">
        <v>164</v>
      </c>
      <c r="F384" s="23">
        <v>100</v>
      </c>
      <c r="G384" s="10">
        <v>100</v>
      </c>
      <c r="H384" s="17">
        <v>9</v>
      </c>
      <c r="I384" s="17">
        <f t="shared" si="35"/>
        <v>173700</v>
      </c>
      <c r="J384" s="23">
        <v>100</v>
      </c>
      <c r="K384" s="10">
        <v>92</v>
      </c>
      <c r="L384" s="17">
        <v>9</v>
      </c>
      <c r="M384" s="17">
        <f t="shared" si="32"/>
        <v>161892</v>
      </c>
      <c r="N384" s="17">
        <f t="shared" si="33"/>
        <v>11808</v>
      </c>
    </row>
    <row r="385" spans="1:14">
      <c r="A385" s="9">
        <v>146</v>
      </c>
      <c r="B385" s="24" t="s">
        <v>243</v>
      </c>
      <c r="C385" s="17">
        <f t="shared" si="31"/>
        <v>126</v>
      </c>
      <c r="D385" s="10">
        <v>18</v>
      </c>
      <c r="E385" s="23">
        <v>108</v>
      </c>
      <c r="F385" s="23">
        <v>100</v>
      </c>
      <c r="G385" s="10">
        <v>100</v>
      </c>
      <c r="H385" s="17">
        <v>9</v>
      </c>
      <c r="I385" s="17">
        <f t="shared" si="35"/>
        <v>113400</v>
      </c>
      <c r="J385" s="23">
        <v>100</v>
      </c>
      <c r="K385" s="10">
        <v>92</v>
      </c>
      <c r="L385" s="17">
        <v>9</v>
      </c>
      <c r="M385" s="17">
        <f t="shared" si="32"/>
        <v>105624</v>
      </c>
      <c r="N385" s="17">
        <f t="shared" si="33"/>
        <v>7776</v>
      </c>
    </row>
    <row r="386" spans="1:14" s="7" customFormat="1">
      <c r="A386" s="19"/>
      <c r="B386" s="25" t="s">
        <v>345</v>
      </c>
      <c r="C386" s="21"/>
      <c r="D386" s="20"/>
      <c r="E386" s="26"/>
      <c r="F386" s="26"/>
      <c r="G386" s="20"/>
      <c r="H386" s="21"/>
      <c r="I386" s="17"/>
      <c r="J386" s="23"/>
      <c r="K386" s="10"/>
      <c r="L386" s="17"/>
      <c r="M386" s="17"/>
      <c r="N386" s="17"/>
    </row>
    <row r="387" spans="1:14">
      <c r="A387" s="9">
        <v>147</v>
      </c>
      <c r="B387" s="22" t="s">
        <v>381</v>
      </c>
      <c r="C387" s="17">
        <f t="shared" si="31"/>
        <v>259</v>
      </c>
      <c r="D387" s="10">
        <v>25</v>
      </c>
      <c r="E387" s="23">
        <v>234</v>
      </c>
      <c r="F387" s="23">
        <v>100</v>
      </c>
      <c r="G387" s="10">
        <v>100</v>
      </c>
      <c r="H387" s="17">
        <v>9</v>
      </c>
      <c r="I387" s="17">
        <f t="shared" ref="I387:I396" si="36">(D387*F387+E387*G387)*H387</f>
        <v>233100</v>
      </c>
      <c r="J387" s="23">
        <v>67</v>
      </c>
      <c r="K387" s="10">
        <v>78</v>
      </c>
      <c r="L387" s="17">
        <v>9</v>
      </c>
      <c r="M387" s="17">
        <f t="shared" si="32"/>
        <v>179343</v>
      </c>
      <c r="N387" s="17">
        <f t="shared" si="33"/>
        <v>53757</v>
      </c>
    </row>
    <row r="388" spans="1:14">
      <c r="A388" s="9">
        <v>148</v>
      </c>
      <c r="B388" s="22" t="s">
        <v>382</v>
      </c>
      <c r="C388" s="17">
        <f t="shared" si="31"/>
        <v>110</v>
      </c>
      <c r="D388" s="10">
        <v>10</v>
      </c>
      <c r="E388" s="23">
        <v>100</v>
      </c>
      <c r="F388" s="23">
        <v>50</v>
      </c>
      <c r="G388" s="10">
        <v>50</v>
      </c>
      <c r="H388" s="17">
        <v>9</v>
      </c>
      <c r="I388" s="17">
        <f t="shared" si="36"/>
        <v>49500</v>
      </c>
      <c r="J388" s="23">
        <v>112</v>
      </c>
      <c r="K388" s="10">
        <v>102</v>
      </c>
      <c r="L388" s="17">
        <v>9</v>
      </c>
      <c r="M388" s="17">
        <f t="shared" si="32"/>
        <v>101880</v>
      </c>
      <c r="N388" s="17"/>
    </row>
    <row r="389" spans="1:14">
      <c r="A389" s="9">
        <v>149</v>
      </c>
      <c r="B389" s="22" t="s">
        <v>390</v>
      </c>
      <c r="C389" s="17">
        <f t="shared" si="31"/>
        <v>182</v>
      </c>
      <c r="D389" s="10">
        <v>28</v>
      </c>
      <c r="E389" s="23">
        <v>154</v>
      </c>
      <c r="F389" s="23">
        <v>100</v>
      </c>
      <c r="G389" s="10">
        <v>100</v>
      </c>
      <c r="H389" s="17">
        <v>9</v>
      </c>
      <c r="I389" s="17">
        <f t="shared" si="36"/>
        <v>163800</v>
      </c>
      <c r="J389" s="23">
        <v>67</v>
      </c>
      <c r="K389" s="10">
        <v>78</v>
      </c>
      <c r="L389" s="17">
        <v>9</v>
      </c>
      <c r="M389" s="17">
        <f t="shared" si="32"/>
        <v>124992</v>
      </c>
      <c r="N389" s="17">
        <f t="shared" si="33"/>
        <v>38808</v>
      </c>
    </row>
    <row r="390" spans="1:14">
      <c r="A390" s="9">
        <v>150</v>
      </c>
      <c r="B390" s="22" t="s">
        <v>383</v>
      </c>
      <c r="C390" s="17">
        <f t="shared" si="31"/>
        <v>198</v>
      </c>
      <c r="D390" s="10">
        <v>16</v>
      </c>
      <c r="E390" s="23">
        <v>182</v>
      </c>
      <c r="F390" s="23">
        <v>50</v>
      </c>
      <c r="G390" s="10">
        <v>50</v>
      </c>
      <c r="H390" s="17">
        <v>9</v>
      </c>
      <c r="I390" s="17">
        <f t="shared" si="36"/>
        <v>89100</v>
      </c>
      <c r="J390" s="23">
        <v>67</v>
      </c>
      <c r="K390" s="10">
        <v>78</v>
      </c>
      <c r="L390" s="17">
        <v>9</v>
      </c>
      <c r="M390" s="17">
        <f t="shared" si="32"/>
        <v>137412</v>
      </c>
      <c r="N390" s="17"/>
    </row>
    <row r="391" spans="1:14">
      <c r="A391" s="9">
        <v>151</v>
      </c>
      <c r="B391" s="22" t="s">
        <v>384</v>
      </c>
      <c r="C391" s="17">
        <f t="shared" si="31"/>
        <v>270</v>
      </c>
      <c r="D391" s="10">
        <v>18</v>
      </c>
      <c r="E391" s="23">
        <v>252</v>
      </c>
      <c r="F391" s="23">
        <v>50</v>
      </c>
      <c r="G391" s="10">
        <v>50</v>
      </c>
      <c r="H391" s="17">
        <v>9</v>
      </c>
      <c r="I391" s="17">
        <f t="shared" si="36"/>
        <v>121500</v>
      </c>
      <c r="J391" s="23">
        <v>100</v>
      </c>
      <c r="K391" s="10">
        <v>92</v>
      </c>
      <c r="L391" s="17">
        <v>9</v>
      </c>
      <c r="M391" s="17">
        <f t="shared" si="32"/>
        <v>224856</v>
      </c>
      <c r="N391" s="17"/>
    </row>
    <row r="392" spans="1:14">
      <c r="A392" s="9">
        <v>152</v>
      </c>
      <c r="B392" s="22" t="s">
        <v>385</v>
      </c>
      <c r="C392" s="17">
        <f t="shared" si="31"/>
        <v>88</v>
      </c>
      <c r="D392" s="10">
        <v>6</v>
      </c>
      <c r="E392" s="23">
        <v>82</v>
      </c>
      <c r="F392" s="23">
        <v>100</v>
      </c>
      <c r="G392" s="10">
        <v>100</v>
      </c>
      <c r="H392" s="17">
        <v>9</v>
      </c>
      <c r="I392" s="17">
        <f t="shared" si="36"/>
        <v>79200</v>
      </c>
      <c r="J392" s="23">
        <v>100</v>
      </c>
      <c r="K392" s="10">
        <v>92</v>
      </c>
      <c r="L392" s="17">
        <v>9</v>
      </c>
      <c r="M392" s="17">
        <f t="shared" si="32"/>
        <v>73296</v>
      </c>
      <c r="N392" s="17">
        <f t="shared" si="33"/>
        <v>5904</v>
      </c>
    </row>
    <row r="393" spans="1:14">
      <c r="A393" s="9">
        <v>153</v>
      </c>
      <c r="B393" s="22" t="s">
        <v>386</v>
      </c>
      <c r="C393" s="17">
        <f t="shared" si="31"/>
        <v>100</v>
      </c>
      <c r="D393" s="10">
        <v>0</v>
      </c>
      <c r="E393" s="23">
        <v>100</v>
      </c>
      <c r="F393" s="23">
        <v>100</v>
      </c>
      <c r="G393" s="10">
        <v>100</v>
      </c>
      <c r="H393" s="17">
        <v>9</v>
      </c>
      <c r="I393" s="17">
        <f t="shared" si="36"/>
        <v>90000</v>
      </c>
      <c r="J393" s="23">
        <v>112</v>
      </c>
      <c r="K393" s="10">
        <v>102</v>
      </c>
      <c r="L393" s="17">
        <v>9</v>
      </c>
      <c r="M393" s="17">
        <f t="shared" si="32"/>
        <v>91800</v>
      </c>
      <c r="N393" s="17"/>
    </row>
    <row r="394" spans="1:14">
      <c r="A394" s="9">
        <v>154</v>
      </c>
      <c r="B394" s="22" t="s">
        <v>387</v>
      </c>
      <c r="C394" s="17">
        <f t="shared" si="31"/>
        <v>136</v>
      </c>
      <c r="D394" s="10">
        <v>14</v>
      </c>
      <c r="E394" s="23">
        <v>122</v>
      </c>
      <c r="F394" s="23">
        <v>100</v>
      </c>
      <c r="G394" s="10">
        <v>100</v>
      </c>
      <c r="H394" s="17">
        <v>9</v>
      </c>
      <c r="I394" s="17">
        <f t="shared" si="36"/>
        <v>122400</v>
      </c>
      <c r="J394" s="23">
        <v>67</v>
      </c>
      <c r="K394" s="10">
        <v>78</v>
      </c>
      <c r="L394" s="17">
        <v>9</v>
      </c>
      <c r="M394" s="17">
        <f t="shared" si="32"/>
        <v>94086</v>
      </c>
      <c r="N394" s="17">
        <f t="shared" si="33"/>
        <v>28314</v>
      </c>
    </row>
    <row r="395" spans="1:14">
      <c r="A395" s="9">
        <v>155</v>
      </c>
      <c r="B395" s="22" t="s">
        <v>388</v>
      </c>
      <c r="C395" s="17">
        <f t="shared" ref="C395:C414" si="37">SUM(D395:E395)</f>
        <v>280</v>
      </c>
      <c r="D395" s="10">
        <v>12</v>
      </c>
      <c r="E395" s="23">
        <v>268</v>
      </c>
      <c r="F395" s="23">
        <v>50</v>
      </c>
      <c r="G395" s="10">
        <v>50</v>
      </c>
      <c r="H395" s="17">
        <v>9</v>
      </c>
      <c r="I395" s="17">
        <f t="shared" si="36"/>
        <v>126000</v>
      </c>
      <c r="J395" s="23">
        <v>100</v>
      </c>
      <c r="K395" s="10">
        <v>92</v>
      </c>
      <c r="L395" s="17">
        <v>9</v>
      </c>
      <c r="M395" s="17">
        <f t="shared" si="32"/>
        <v>232704</v>
      </c>
      <c r="N395" s="17"/>
    </row>
    <row r="396" spans="1:14">
      <c r="A396" s="9">
        <v>156</v>
      </c>
      <c r="B396" s="22" t="s">
        <v>389</v>
      </c>
      <c r="C396" s="17">
        <f t="shared" si="37"/>
        <v>124</v>
      </c>
      <c r="D396" s="10">
        <v>10</v>
      </c>
      <c r="E396" s="23">
        <v>114</v>
      </c>
      <c r="F396" s="23">
        <v>100</v>
      </c>
      <c r="G396" s="10">
        <v>100</v>
      </c>
      <c r="H396" s="17">
        <v>9</v>
      </c>
      <c r="I396" s="17">
        <f t="shared" si="36"/>
        <v>111600</v>
      </c>
      <c r="J396" s="23">
        <v>67</v>
      </c>
      <c r="K396" s="10">
        <v>78</v>
      </c>
      <c r="L396" s="17">
        <v>9</v>
      </c>
      <c r="M396" s="17">
        <f t="shared" si="32"/>
        <v>86058</v>
      </c>
      <c r="N396" s="17">
        <f t="shared" si="33"/>
        <v>25542</v>
      </c>
    </row>
    <row r="397" spans="1:14" s="7" customFormat="1">
      <c r="A397" s="19"/>
      <c r="B397" s="25" t="s">
        <v>346</v>
      </c>
      <c r="C397" s="21"/>
      <c r="D397" s="20"/>
      <c r="E397" s="26"/>
      <c r="F397" s="26"/>
      <c r="G397" s="20"/>
      <c r="H397" s="21"/>
      <c r="I397" s="17"/>
      <c r="J397" s="23"/>
      <c r="K397" s="10"/>
      <c r="L397" s="17"/>
      <c r="M397" s="17"/>
      <c r="N397" s="17"/>
    </row>
    <row r="398" spans="1:14">
      <c r="A398" s="9">
        <v>157</v>
      </c>
      <c r="B398" s="22" t="s">
        <v>248</v>
      </c>
      <c r="C398" s="17">
        <f t="shared" si="37"/>
        <v>468</v>
      </c>
      <c r="D398" s="10">
        <v>63</v>
      </c>
      <c r="E398" s="23">
        <v>405</v>
      </c>
      <c r="F398" s="23">
        <v>50</v>
      </c>
      <c r="G398" s="10">
        <v>50</v>
      </c>
      <c r="H398" s="17">
        <v>9</v>
      </c>
      <c r="I398" s="17">
        <f t="shared" ref="I398:I404" si="38">(D398*F398+E398*G398)*H398</f>
        <v>210600</v>
      </c>
      <c r="J398" s="23">
        <v>67</v>
      </c>
      <c r="K398" s="10">
        <v>78</v>
      </c>
      <c r="L398" s="17">
        <v>9</v>
      </c>
      <c r="M398" s="17">
        <f t="shared" ref="M398:M414" si="39">(D398*J398+E398*K398)*L398</f>
        <v>322299</v>
      </c>
      <c r="N398" s="17"/>
    </row>
    <row r="399" spans="1:14">
      <c r="A399" s="9">
        <v>158</v>
      </c>
      <c r="B399" s="22" t="s">
        <v>294</v>
      </c>
      <c r="C399" s="17">
        <f t="shared" si="37"/>
        <v>385</v>
      </c>
      <c r="D399" s="10">
        <v>26</v>
      </c>
      <c r="E399" s="23">
        <v>359</v>
      </c>
      <c r="F399" s="23">
        <v>50</v>
      </c>
      <c r="G399" s="10">
        <v>50</v>
      </c>
      <c r="H399" s="17">
        <v>9</v>
      </c>
      <c r="I399" s="17">
        <f t="shared" si="38"/>
        <v>173250</v>
      </c>
      <c r="J399" s="23">
        <v>100</v>
      </c>
      <c r="K399" s="10">
        <v>92</v>
      </c>
      <c r="L399" s="17">
        <v>9</v>
      </c>
      <c r="M399" s="17">
        <f t="shared" si="39"/>
        <v>320652</v>
      </c>
      <c r="N399" s="17"/>
    </row>
    <row r="400" spans="1:14">
      <c r="A400" s="9">
        <v>159</v>
      </c>
      <c r="B400" s="22" t="s">
        <v>347</v>
      </c>
      <c r="C400" s="17">
        <f t="shared" si="37"/>
        <v>246</v>
      </c>
      <c r="D400" s="10">
        <v>29</v>
      </c>
      <c r="E400" s="23">
        <v>217</v>
      </c>
      <c r="F400" s="23">
        <v>100</v>
      </c>
      <c r="G400" s="10">
        <v>100</v>
      </c>
      <c r="H400" s="17">
        <v>9</v>
      </c>
      <c r="I400" s="17">
        <f t="shared" si="38"/>
        <v>221400</v>
      </c>
      <c r="J400" s="23">
        <v>23</v>
      </c>
      <c r="K400" s="10">
        <v>34</v>
      </c>
      <c r="L400" s="17">
        <v>9</v>
      </c>
      <c r="M400" s="17">
        <f t="shared" si="39"/>
        <v>72405</v>
      </c>
      <c r="N400" s="17">
        <f t="shared" ref="N400:N411" si="40">I400-M400</f>
        <v>148995</v>
      </c>
    </row>
    <row r="401" spans="1:14">
      <c r="A401" s="9">
        <v>160</v>
      </c>
      <c r="B401" s="22" t="s">
        <v>348</v>
      </c>
      <c r="C401" s="17">
        <f t="shared" si="37"/>
        <v>263</v>
      </c>
      <c r="D401" s="10">
        <v>46</v>
      </c>
      <c r="E401" s="23">
        <v>217</v>
      </c>
      <c r="F401" s="23">
        <v>50</v>
      </c>
      <c r="G401" s="10">
        <v>50</v>
      </c>
      <c r="H401" s="17">
        <v>9</v>
      </c>
      <c r="I401" s="17">
        <f t="shared" si="38"/>
        <v>118350</v>
      </c>
      <c r="J401" s="23">
        <v>67</v>
      </c>
      <c r="K401" s="10">
        <v>78</v>
      </c>
      <c r="L401" s="17">
        <v>9</v>
      </c>
      <c r="M401" s="17">
        <f t="shared" si="39"/>
        <v>180072</v>
      </c>
      <c r="N401" s="17"/>
    </row>
    <row r="402" spans="1:14">
      <c r="A402" s="9">
        <v>161</v>
      </c>
      <c r="B402" s="22" t="s">
        <v>349</v>
      </c>
      <c r="C402" s="17">
        <f t="shared" si="37"/>
        <v>462</v>
      </c>
      <c r="D402" s="10">
        <v>55</v>
      </c>
      <c r="E402" s="23">
        <v>407</v>
      </c>
      <c r="F402" s="23">
        <v>50</v>
      </c>
      <c r="G402" s="10">
        <v>50</v>
      </c>
      <c r="H402" s="17">
        <v>9</v>
      </c>
      <c r="I402" s="17">
        <f t="shared" si="38"/>
        <v>207900</v>
      </c>
      <c r="J402" s="23">
        <v>67</v>
      </c>
      <c r="K402" s="10">
        <v>78</v>
      </c>
      <c r="L402" s="17">
        <v>9</v>
      </c>
      <c r="M402" s="17">
        <f t="shared" si="39"/>
        <v>318879</v>
      </c>
      <c r="N402" s="17"/>
    </row>
    <row r="403" spans="1:14">
      <c r="A403" s="9">
        <v>162</v>
      </c>
      <c r="B403" s="22" t="s">
        <v>350</v>
      </c>
      <c r="C403" s="17">
        <f t="shared" si="37"/>
        <v>343</v>
      </c>
      <c r="D403" s="10">
        <v>25</v>
      </c>
      <c r="E403" s="23">
        <v>318</v>
      </c>
      <c r="F403" s="23">
        <v>50</v>
      </c>
      <c r="G403" s="10">
        <v>50</v>
      </c>
      <c r="H403" s="17">
        <v>9</v>
      </c>
      <c r="I403" s="17">
        <f t="shared" si="38"/>
        <v>154350</v>
      </c>
      <c r="J403" s="23">
        <v>100</v>
      </c>
      <c r="K403" s="10">
        <v>92</v>
      </c>
      <c r="L403" s="17">
        <v>9</v>
      </c>
      <c r="M403" s="17">
        <f t="shared" si="39"/>
        <v>285804</v>
      </c>
      <c r="N403" s="17"/>
    </row>
    <row r="404" spans="1:14">
      <c r="A404" s="9">
        <v>163</v>
      </c>
      <c r="B404" s="22" t="s">
        <v>351</v>
      </c>
      <c r="C404" s="17">
        <f t="shared" si="37"/>
        <v>192</v>
      </c>
      <c r="D404" s="10">
        <v>28</v>
      </c>
      <c r="E404" s="23">
        <v>164</v>
      </c>
      <c r="F404" s="23">
        <v>100</v>
      </c>
      <c r="G404" s="10">
        <v>100</v>
      </c>
      <c r="H404" s="17">
        <v>9</v>
      </c>
      <c r="I404" s="17">
        <f t="shared" si="38"/>
        <v>172800</v>
      </c>
      <c r="J404" s="23">
        <v>100</v>
      </c>
      <c r="K404" s="10">
        <v>92</v>
      </c>
      <c r="L404" s="17">
        <v>9</v>
      </c>
      <c r="M404" s="17">
        <f t="shared" si="39"/>
        <v>160992</v>
      </c>
      <c r="N404" s="17">
        <f t="shared" si="40"/>
        <v>11808</v>
      </c>
    </row>
    <row r="405" spans="1:14" s="7" customFormat="1">
      <c r="A405" s="19"/>
      <c r="B405" s="45" t="s">
        <v>352</v>
      </c>
      <c r="C405" s="21"/>
      <c r="D405" s="20"/>
      <c r="E405" s="46"/>
      <c r="F405" s="46"/>
      <c r="G405" s="20"/>
      <c r="H405" s="21"/>
      <c r="I405" s="17"/>
      <c r="J405" s="23"/>
      <c r="K405" s="10"/>
      <c r="L405" s="17"/>
      <c r="M405" s="17"/>
      <c r="N405" s="17"/>
    </row>
    <row r="406" spans="1:14">
      <c r="A406" s="9">
        <v>164</v>
      </c>
      <c r="B406" s="22" t="s">
        <v>353</v>
      </c>
      <c r="C406" s="17">
        <f t="shared" si="37"/>
        <v>281</v>
      </c>
      <c r="D406" s="10">
        <v>25</v>
      </c>
      <c r="E406" s="23">
        <v>256</v>
      </c>
      <c r="F406" s="23">
        <v>50</v>
      </c>
      <c r="G406" s="10">
        <v>50</v>
      </c>
      <c r="H406" s="17">
        <v>9</v>
      </c>
      <c r="I406" s="17">
        <f t="shared" ref="I406:I414" si="41">(D406*F406+E406*G406)*H406</f>
        <v>126450</v>
      </c>
      <c r="J406" s="23">
        <v>23</v>
      </c>
      <c r="K406" s="10">
        <v>34</v>
      </c>
      <c r="L406" s="17">
        <v>9</v>
      </c>
      <c r="M406" s="17">
        <f t="shared" si="39"/>
        <v>83511</v>
      </c>
      <c r="N406" s="17">
        <f t="shared" si="40"/>
        <v>42939</v>
      </c>
    </row>
    <row r="407" spans="1:14">
      <c r="A407" s="9">
        <v>165</v>
      </c>
      <c r="B407" s="22" t="s">
        <v>354</v>
      </c>
      <c r="C407" s="17">
        <f t="shared" si="37"/>
        <v>576</v>
      </c>
      <c r="D407" s="10">
        <v>30</v>
      </c>
      <c r="E407" s="23">
        <v>546</v>
      </c>
      <c r="F407" s="23">
        <v>50</v>
      </c>
      <c r="G407" s="10">
        <v>50</v>
      </c>
      <c r="H407" s="17">
        <v>9</v>
      </c>
      <c r="I407" s="17">
        <f t="shared" si="41"/>
        <v>259200</v>
      </c>
      <c r="J407" s="23">
        <v>23</v>
      </c>
      <c r="K407" s="10">
        <v>34</v>
      </c>
      <c r="L407" s="17">
        <v>9</v>
      </c>
      <c r="M407" s="17">
        <f t="shared" si="39"/>
        <v>173286</v>
      </c>
      <c r="N407" s="17">
        <f t="shared" si="40"/>
        <v>85914</v>
      </c>
    </row>
    <row r="408" spans="1:14">
      <c r="A408" s="9">
        <v>166</v>
      </c>
      <c r="B408" s="22" t="s">
        <v>355</v>
      </c>
      <c r="C408" s="17">
        <f t="shared" si="37"/>
        <v>357</v>
      </c>
      <c r="D408" s="10">
        <v>25</v>
      </c>
      <c r="E408" s="23">
        <v>332</v>
      </c>
      <c r="F408" s="23">
        <v>50</v>
      </c>
      <c r="G408" s="10">
        <v>50</v>
      </c>
      <c r="H408" s="17">
        <v>9</v>
      </c>
      <c r="I408" s="17">
        <f t="shared" si="41"/>
        <v>160650</v>
      </c>
      <c r="J408" s="23">
        <v>23</v>
      </c>
      <c r="K408" s="10">
        <v>78</v>
      </c>
      <c r="L408" s="17">
        <v>9</v>
      </c>
      <c r="M408" s="17">
        <f t="shared" si="39"/>
        <v>238239</v>
      </c>
      <c r="N408" s="17"/>
    </row>
    <row r="409" spans="1:14">
      <c r="A409" s="9">
        <v>167</v>
      </c>
      <c r="B409" s="44" t="s">
        <v>356</v>
      </c>
      <c r="C409" s="17">
        <f t="shared" si="37"/>
        <v>650</v>
      </c>
      <c r="D409" s="10">
        <v>26</v>
      </c>
      <c r="E409" s="23">
        <v>624</v>
      </c>
      <c r="F409" s="23">
        <v>50</v>
      </c>
      <c r="G409" s="10">
        <v>50</v>
      </c>
      <c r="H409" s="17">
        <v>9</v>
      </c>
      <c r="I409" s="17">
        <f t="shared" si="41"/>
        <v>292500</v>
      </c>
      <c r="J409" s="23">
        <v>67</v>
      </c>
      <c r="K409" s="10">
        <v>78</v>
      </c>
      <c r="L409" s="17">
        <v>9</v>
      </c>
      <c r="M409" s="17">
        <f t="shared" si="39"/>
        <v>453726</v>
      </c>
      <c r="N409" s="17"/>
    </row>
    <row r="410" spans="1:14">
      <c r="A410" s="9">
        <v>168</v>
      </c>
      <c r="B410" s="44" t="s">
        <v>357</v>
      </c>
      <c r="C410" s="17">
        <f t="shared" si="37"/>
        <v>289</v>
      </c>
      <c r="D410" s="10">
        <v>29</v>
      </c>
      <c r="E410" s="23">
        <v>260</v>
      </c>
      <c r="F410" s="23">
        <v>50</v>
      </c>
      <c r="G410" s="10">
        <v>50</v>
      </c>
      <c r="H410" s="17">
        <v>9</v>
      </c>
      <c r="I410" s="17">
        <f t="shared" si="41"/>
        <v>130050</v>
      </c>
      <c r="J410" s="23">
        <v>67</v>
      </c>
      <c r="K410" s="10">
        <v>78</v>
      </c>
      <c r="L410" s="17">
        <v>9</v>
      </c>
      <c r="M410" s="17">
        <f t="shared" si="39"/>
        <v>200007</v>
      </c>
      <c r="N410" s="17"/>
    </row>
    <row r="411" spans="1:14">
      <c r="A411" s="9">
        <v>169</v>
      </c>
      <c r="B411" s="44" t="s">
        <v>358</v>
      </c>
      <c r="C411" s="17">
        <f t="shared" si="37"/>
        <v>300</v>
      </c>
      <c r="D411" s="10">
        <v>20</v>
      </c>
      <c r="E411" s="23">
        <v>280</v>
      </c>
      <c r="F411" s="23">
        <v>50</v>
      </c>
      <c r="G411" s="10">
        <v>50</v>
      </c>
      <c r="H411" s="17">
        <v>9</v>
      </c>
      <c r="I411" s="17">
        <f t="shared" si="41"/>
        <v>135000</v>
      </c>
      <c r="J411" s="23">
        <v>67</v>
      </c>
      <c r="K411" s="10">
        <v>34</v>
      </c>
      <c r="L411" s="17">
        <v>9</v>
      </c>
      <c r="M411" s="17">
        <f t="shared" si="39"/>
        <v>97740</v>
      </c>
      <c r="N411" s="17">
        <f t="shared" si="40"/>
        <v>37260</v>
      </c>
    </row>
    <row r="412" spans="1:14">
      <c r="A412" s="9">
        <v>170</v>
      </c>
      <c r="B412" s="44" t="s">
        <v>359</v>
      </c>
      <c r="C412" s="17">
        <f t="shared" si="37"/>
        <v>284</v>
      </c>
      <c r="D412" s="10">
        <v>20</v>
      </c>
      <c r="E412" s="23">
        <v>264</v>
      </c>
      <c r="F412" s="23">
        <v>50</v>
      </c>
      <c r="G412" s="10">
        <v>50</v>
      </c>
      <c r="H412" s="17">
        <v>9</v>
      </c>
      <c r="I412" s="17">
        <f t="shared" si="41"/>
        <v>127800</v>
      </c>
      <c r="J412" s="23">
        <v>23</v>
      </c>
      <c r="K412" s="10">
        <v>78</v>
      </c>
      <c r="L412" s="17">
        <v>9</v>
      </c>
      <c r="M412" s="17">
        <f t="shared" si="39"/>
        <v>189468</v>
      </c>
      <c r="N412" s="17"/>
    </row>
    <row r="413" spans="1:14">
      <c r="A413" s="9">
        <v>171</v>
      </c>
      <c r="B413" s="44" t="s">
        <v>360</v>
      </c>
      <c r="C413" s="17">
        <f t="shared" si="37"/>
        <v>450</v>
      </c>
      <c r="D413" s="10">
        <v>26</v>
      </c>
      <c r="E413" s="23">
        <v>424</v>
      </c>
      <c r="F413" s="23">
        <v>50</v>
      </c>
      <c r="G413" s="10">
        <v>50</v>
      </c>
      <c r="H413" s="17">
        <v>9</v>
      </c>
      <c r="I413" s="17">
        <f t="shared" si="41"/>
        <v>202500</v>
      </c>
      <c r="J413" s="23">
        <v>67</v>
      </c>
      <c r="K413" s="10">
        <v>78</v>
      </c>
      <c r="L413" s="17">
        <v>9</v>
      </c>
      <c r="M413" s="17">
        <f t="shared" si="39"/>
        <v>313326</v>
      </c>
      <c r="N413" s="17"/>
    </row>
    <row r="414" spans="1:14">
      <c r="A414" s="9">
        <v>172</v>
      </c>
      <c r="B414" s="44" t="s">
        <v>361</v>
      </c>
      <c r="C414" s="17">
        <f t="shared" si="37"/>
        <v>500</v>
      </c>
      <c r="D414" s="10">
        <v>24</v>
      </c>
      <c r="E414" s="23">
        <v>476</v>
      </c>
      <c r="F414" s="23">
        <v>50</v>
      </c>
      <c r="G414" s="10">
        <v>50</v>
      </c>
      <c r="H414" s="17">
        <v>9</v>
      </c>
      <c r="I414" s="17">
        <f t="shared" si="41"/>
        <v>225000</v>
      </c>
      <c r="J414" s="23">
        <v>67</v>
      </c>
      <c r="K414" s="10">
        <v>78</v>
      </c>
      <c r="L414" s="17">
        <v>9</v>
      </c>
      <c r="M414" s="17">
        <f t="shared" si="39"/>
        <v>348624</v>
      </c>
      <c r="N414" s="17"/>
    </row>
    <row r="415" spans="1:14">
      <c r="A415" s="9"/>
      <c r="B415" s="19" t="s">
        <v>39</v>
      </c>
      <c r="C415" s="33">
        <f t="shared" ref="C415:E415" si="42">C230+C67+C11</f>
        <v>181166</v>
      </c>
      <c r="D415" s="33">
        <f t="shared" si="42"/>
        <v>91914</v>
      </c>
      <c r="E415" s="33">
        <f t="shared" si="42"/>
        <v>89252</v>
      </c>
      <c r="F415" s="33"/>
      <c r="G415" s="33"/>
      <c r="H415" s="33"/>
      <c r="I415" s="33">
        <f>I230+I67+I11</f>
        <v>219217500</v>
      </c>
      <c r="J415" s="23"/>
      <c r="K415" s="10"/>
      <c r="L415" s="33"/>
      <c r="M415" s="33">
        <f>M230+M67+M11</f>
        <v>103073553</v>
      </c>
      <c r="N415" s="33">
        <f>N230+N67+N11</f>
        <v>123519708</v>
      </c>
    </row>
    <row r="416" spans="1:14">
      <c r="E416" s="53"/>
    </row>
    <row r="419" spans="13:13">
      <c r="M419" s="53"/>
    </row>
  </sheetData>
  <mergeCells count="17">
    <mergeCell ref="M8:M9"/>
    <mergeCell ref="A5:N5"/>
    <mergeCell ref="A1:B1"/>
    <mergeCell ref="A2:I2"/>
    <mergeCell ref="A3:N3"/>
    <mergeCell ref="A7:A9"/>
    <mergeCell ref="B7:B9"/>
    <mergeCell ref="C7:C9"/>
    <mergeCell ref="D7:E8"/>
    <mergeCell ref="F7:I7"/>
    <mergeCell ref="N7:N9"/>
    <mergeCell ref="F8:G8"/>
    <mergeCell ref="L8:L9"/>
    <mergeCell ref="H8:H9"/>
    <mergeCell ref="I8:I9"/>
    <mergeCell ref="J7:M7"/>
    <mergeCell ref="J8:K8"/>
  </mergeCells>
  <printOptions horizontalCentered="1"/>
  <pageMargins left="0" right="0" top="0" bottom="0" header="0.5" footer="0.5"/>
  <pageSetup paperSize="9" scale="9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5"/>
  <sheetViews>
    <sheetView showFormulas="1" topLeftCell="B12" workbookViewId="0">
      <selection activeCell="C26" sqref="C26"/>
    </sheetView>
  </sheetViews>
  <sheetFormatPr defaultColWidth="8.33203125" defaultRowHeight="13.2"/>
  <cols>
    <col min="1" max="1" width="27.109375" style="1" customWidth="1"/>
    <col min="2" max="2" width="1.109375" style="1" customWidth="1"/>
    <col min="3" max="3" width="29.109375" style="1" customWidth="1"/>
    <col min="4" max="16384" width="8.33203125" style="1"/>
  </cols>
  <sheetData>
    <row r="1" spans="1:3" ht="13.8" thickBot="1"/>
    <row r="2" spans="1:3" ht="13.8" thickBot="1">
      <c r="A2" s="2" t="s">
        <v>45</v>
      </c>
      <c r="C2" s="2" t="s">
        <v>46</v>
      </c>
    </row>
    <row r="3" spans="1:3">
      <c r="A3" s="3" t="s">
        <v>52</v>
      </c>
    </row>
    <row r="4" spans="1:3">
      <c r="A4" s="4" t="s">
        <v>47</v>
      </c>
    </row>
    <row r="5" spans="1:3">
      <c r="A5" s="5" t="s">
        <v>51</v>
      </c>
    </row>
    <row r="6" spans="1:3" ht="13.8" thickBot="1">
      <c r="A6" s="6">
        <v>3</v>
      </c>
    </row>
    <row r="8" spans="1:3" ht="13.8" thickBot="1"/>
    <row r="9" spans="1:3" ht="13.8" thickBot="1">
      <c r="A9" s="2" t="s">
        <v>48</v>
      </c>
    </row>
    <row r="10" spans="1:3" ht="13.8" thickBot="1">
      <c r="C10" s="2" t="s">
        <v>49</v>
      </c>
    </row>
    <row r="20" spans="3:3" ht="13.8" thickBot="1"/>
    <row r="21" spans="3:3" ht="13.8" thickBot="1"/>
    <row r="22" spans="3:3" ht="13.8" thickBot="1">
      <c r="C22" s="2" t="s">
        <v>50</v>
      </c>
    </row>
    <row r="30" spans="3:3" ht="13.8" thickBot="1"/>
    <row r="32" spans="3:3" ht="13.8" thickBot="1"/>
    <row r="35" ht="13.8" thickBot="1"/>
  </sheetData>
  <sheetProtection password="CFB0" sheet="1" objects="1"/>
  <phoneticPr fontId="25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KP cap bu</vt:lpstr>
      <vt:lpstr>XL4Test5</vt:lpstr>
      <vt:lpstr>XL4Test5!Bust</vt:lpstr>
      <vt:lpstr>XL4Test5!Continue</vt:lpstr>
      <vt:lpstr>XL4Test5!Documents_array</vt:lpstr>
      <vt:lpstr>XL4Test5!Hello</vt:lpstr>
      <vt:lpstr>'KP cap bu'!Print_Titles</vt:lpstr>
    </vt:vector>
  </TitlesOfParts>
  <Company>So GD &amp; DT Lam Dong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Do Thai</dc:creator>
  <cp:lastModifiedBy>OS</cp:lastModifiedBy>
  <cp:lastPrinted>2023-02-16T10:14:13Z</cp:lastPrinted>
  <dcterms:created xsi:type="dcterms:W3CDTF">2009-12-26T02:13:29Z</dcterms:created>
  <dcterms:modified xsi:type="dcterms:W3CDTF">2023-02-17T10:06:09Z</dcterms:modified>
</cp:coreProperties>
</file>